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r-int-file01\ReDirect$\494\Downloads\"/>
    </mc:Choice>
  </mc:AlternateContent>
  <xr:revisionPtr revIDLastSave="0" documentId="13_ncr:1_{ABCC1C06-A1E0-4A92-B9FA-C5E51AE8FCB3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納付書作成シート" sheetId="5" r:id="rId1"/>
    <sheet name="納付書" sheetId="4" r:id="rId2"/>
  </sheets>
  <definedNames>
    <definedName name="_xlnm.Print_Area" localSheetId="1">納付書!$B$3:$DA$39</definedName>
    <definedName name="_xlnm.Print_Area" localSheetId="0">納付書作成シート!$A$1:$R$29</definedName>
  </definedNames>
  <calcPr calcId="191029"/>
</workbook>
</file>

<file path=xl/calcChain.xml><?xml version="1.0" encoding="utf-8"?>
<calcChain xmlns="http://schemas.openxmlformats.org/spreadsheetml/2006/main">
  <c r="AD25" i="4" l="1"/>
  <c r="CK25" i="4"/>
  <c r="BC25" i="4"/>
  <c r="U25" i="4"/>
  <c r="CT25" i="4"/>
  <c r="BL25" i="4"/>
  <c r="AK25" i="4"/>
  <c r="AN25" i="4"/>
  <c r="AQ25" i="4"/>
  <c r="AT25" i="4"/>
  <c r="AW25" i="4"/>
  <c r="AZ25" i="4"/>
  <c r="AP33" i="4"/>
  <c r="AV33" i="4"/>
  <c r="AZ33" i="4"/>
  <c r="L20" i="5"/>
  <c r="H26" i="5"/>
  <c r="K26" i="5"/>
  <c r="BK32" i="4" s="1"/>
  <c r="CH25" i="4"/>
  <c r="CE25" i="4"/>
  <c r="CB25" i="4"/>
  <c r="BY25" i="4"/>
  <c r="BV25" i="4"/>
  <c r="BS25" i="4"/>
  <c r="R25" i="4"/>
  <c r="O25" i="4"/>
  <c r="L25" i="4"/>
  <c r="I25" i="4"/>
  <c r="F25" i="4"/>
  <c r="C25" i="4"/>
  <c r="Q15" i="5"/>
  <c r="R15" i="5"/>
  <c r="K23" i="5"/>
  <c r="AY29" i="4"/>
  <c r="M29" i="4"/>
  <c r="K24" i="5"/>
  <c r="S30" i="4" s="1"/>
  <c r="CU30" i="4"/>
  <c r="K25" i="5"/>
  <c r="CC31" i="4" s="1"/>
  <c r="CW31" i="4"/>
  <c r="CU31" i="4"/>
  <c r="K22" i="5"/>
  <c r="Q28" i="4" s="1"/>
  <c r="CH33" i="4"/>
  <c r="CD33" i="4"/>
  <c r="BX33" i="4"/>
  <c r="R33" i="4"/>
  <c r="N33" i="4"/>
  <c r="H33" i="4"/>
  <c r="CX21" i="4"/>
  <c r="CW21" i="4"/>
  <c r="CV21" i="4"/>
  <c r="CU21" i="4"/>
  <c r="CT21" i="4"/>
  <c r="CS21" i="4"/>
  <c r="CR21" i="4"/>
  <c r="CQ21" i="4"/>
  <c r="CP21" i="4"/>
  <c r="BP21" i="4"/>
  <c r="BO21" i="4"/>
  <c r="BN21" i="4"/>
  <c r="BM21" i="4"/>
  <c r="BL21" i="4"/>
  <c r="BK21" i="4"/>
  <c r="BJ21" i="4"/>
  <c r="BI21" i="4"/>
  <c r="BH21" i="4"/>
  <c r="AH21" i="4"/>
  <c r="AG21" i="4"/>
  <c r="AF21" i="4"/>
  <c r="AE21" i="4"/>
  <c r="AD21" i="4"/>
  <c r="AC21" i="4"/>
  <c r="AB21" i="4"/>
  <c r="AA21" i="4"/>
  <c r="Z21" i="4"/>
  <c r="BV18" i="4"/>
  <c r="AN18" i="4"/>
  <c r="F18" i="4"/>
  <c r="BU16" i="4"/>
  <c r="AM16" i="4"/>
  <c r="E16" i="4"/>
  <c r="BU15" i="4"/>
  <c r="AM15" i="4"/>
  <c r="E15" i="4"/>
  <c r="BU14" i="4"/>
  <c r="AM14" i="4"/>
  <c r="E14" i="4"/>
  <c r="CQ30" i="4"/>
  <c r="S31" i="4"/>
  <c r="CO31" i="4"/>
  <c r="BA31" i="4"/>
  <c r="BI31" i="4"/>
  <c r="CI31" i="4"/>
  <c r="AC31" i="4"/>
  <c r="W31" i="4"/>
  <c r="CE31" i="4"/>
  <c r="AE31" i="4"/>
  <c r="BK30" i="4"/>
  <c r="U31" i="4"/>
  <c r="Q31" i="4"/>
  <c r="BE31" i="4"/>
  <c r="BM31" i="4"/>
  <c r="BO31" i="4"/>
  <c r="M31" i="4"/>
  <c r="CG31" i="4"/>
  <c r="AG31" i="4"/>
  <c r="Y31" i="4"/>
  <c r="O31" i="4"/>
  <c r="CM31" i="4"/>
  <c r="AU31" i="4"/>
  <c r="AW31" i="4"/>
  <c r="BG31" i="4"/>
  <c r="CI30" i="4"/>
  <c r="AW30" i="4"/>
  <c r="CM30" i="4"/>
  <c r="CG30" i="4"/>
  <c r="BC30" i="4"/>
  <c r="BO30" i="4"/>
  <c r="Y30" i="4"/>
  <c r="AY30" i="4"/>
  <c r="AC30" i="4"/>
  <c r="BI30" i="4"/>
  <c r="AG30" i="4"/>
  <c r="CU29" i="4"/>
  <c r="S29" i="4"/>
  <c r="CQ29" i="4"/>
  <c r="CC29" i="4"/>
  <c r="CK29" i="4"/>
  <c r="AE29" i="4"/>
  <c r="BC29" i="4"/>
  <c r="BG29" i="4"/>
  <c r="AU29" i="4"/>
  <c r="BA29" i="4"/>
  <c r="AW29" i="4"/>
  <c r="BO29" i="4"/>
  <c r="W29" i="4"/>
  <c r="BE29" i="4"/>
  <c r="BM29" i="4"/>
  <c r="BI29" i="4"/>
  <c r="O29" i="4"/>
  <c r="CE29" i="4"/>
  <c r="U29" i="4"/>
  <c r="CG29" i="4"/>
  <c r="CO28" i="4"/>
  <c r="AG28" i="4"/>
  <c r="M28" i="4"/>
  <c r="AW28" i="4"/>
  <c r="AY28" i="4"/>
  <c r="CW28" i="4"/>
  <c r="CE28" i="4"/>
  <c r="O28" i="4"/>
  <c r="AY32" i="4"/>
  <c r="Q29" i="4"/>
  <c r="CW29" i="4"/>
  <c r="CM29" i="4"/>
  <c r="BK29" i="4"/>
  <c r="Y29" i="4"/>
  <c r="AG29" i="4"/>
  <c r="CO29" i="4"/>
  <c r="AA29" i="4"/>
  <c r="CI29" i="4"/>
  <c r="CS29" i="4"/>
  <c r="AC29" i="4"/>
  <c r="BM28" i="4"/>
  <c r="U28" i="4"/>
  <c r="AC28" i="4"/>
  <c r="BO32" i="4"/>
  <c r="Q32" i="4"/>
  <c r="CI32" i="4"/>
  <c r="AG32" i="4"/>
  <c r="CG28" i="4"/>
  <c r="CM32" i="4" l="1"/>
  <c r="CQ31" i="4"/>
  <c r="BO28" i="4"/>
  <c r="AA32" i="4"/>
  <c r="CW32" i="4"/>
  <c r="BE32" i="4"/>
  <c r="BC28" i="4"/>
  <c r="AC32" i="4"/>
  <c r="AY31" i="4"/>
  <c r="BA28" i="4"/>
  <c r="CS31" i="4"/>
  <c r="W28" i="4"/>
  <c r="CO32" i="4"/>
  <c r="AU28" i="4"/>
  <c r="BK31" i="4"/>
  <c r="BC31" i="4"/>
  <c r="AE28" i="4"/>
  <c r="CK30" i="4"/>
  <c r="CU32" i="4"/>
  <c r="M32" i="4"/>
  <c r="CK31" i="4"/>
  <c r="O32" i="4"/>
  <c r="Q30" i="4"/>
  <c r="M30" i="4"/>
  <c r="AU32" i="4"/>
  <c r="O30" i="4"/>
  <c r="CG32" i="4"/>
  <c r="BE28" i="4"/>
  <c r="CQ28" i="4"/>
  <c r="BA32" i="4"/>
  <c r="Y32" i="4"/>
  <c r="CE32" i="4"/>
  <c r="U32" i="4"/>
  <c r="BG32" i="4"/>
  <c r="CC30" i="4"/>
  <c r="CS30" i="4"/>
  <c r="AU30" i="4"/>
  <c r="BM30" i="4"/>
  <c r="AW32" i="4"/>
  <c r="BI28" i="4"/>
  <c r="W32" i="4"/>
  <c r="BC32" i="4"/>
  <c r="AA31" i="4"/>
  <c r="CQ32" i="4"/>
  <c r="BA30" i="4"/>
  <c r="S32" i="4"/>
  <c r="CE30" i="4"/>
  <c r="CM28" i="4"/>
  <c r="CS28" i="4"/>
  <c r="CK32" i="4"/>
  <c r="AA30" i="4"/>
  <c r="CW30" i="4"/>
  <c r="U30" i="4"/>
  <c r="CO30" i="4"/>
  <c r="W30" i="4"/>
  <c r="BM32" i="4"/>
  <c r="CK28" i="4"/>
  <c r="CC32" i="4"/>
  <c r="CC28" i="4"/>
  <c r="CS32" i="4"/>
  <c r="AE30" i="4"/>
  <c r="BI32" i="4"/>
  <c r="AE32" i="4"/>
  <c r="Y28" i="4"/>
  <c r="CU28" i="4"/>
  <c r="BG30" i="4"/>
  <c r="AA28" i="4"/>
  <c r="S28" i="4"/>
  <c r="BE30" i="4"/>
  <c r="CI28" i="4"/>
  <c r="BK28" i="4"/>
  <c r="BG28" i="4"/>
</calcChain>
</file>

<file path=xl/sharedStrings.xml><?xml version="1.0" encoding="utf-8"?>
<sst xmlns="http://schemas.openxmlformats.org/spreadsheetml/2006/main" count="205" uniqueCount="82">
  <si>
    <t>市町村コード</t>
    <rPh sb="0" eb="3">
      <t>シチョウソン</t>
    </rPh>
    <phoneticPr fontId="1"/>
  </si>
  <si>
    <t>福島県</t>
    <rPh sb="0" eb="3">
      <t>フクシマケン</t>
    </rPh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</si>
  <si>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</si>
  <si>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加　　入　　者</t>
    <rPh sb="0" eb="1">
      <t>カ</t>
    </rPh>
    <rPh sb="3" eb="4">
      <t>イ</t>
    </rPh>
    <rPh sb="6" eb="7">
      <t>シャ</t>
    </rPh>
    <phoneticPr fontId="1"/>
  </si>
  <si>
    <t>※　 処 　理 　事 　項</t>
    <rPh sb="3" eb="4">
      <t>ショ</t>
    </rPh>
    <rPh sb="6" eb="7">
      <t>リ</t>
    </rPh>
    <rPh sb="9" eb="10">
      <t>コト</t>
    </rPh>
    <rPh sb="12" eb="13">
      <t>コウ</t>
    </rPh>
    <phoneticPr fontId="1"/>
  </si>
  <si>
    <t>年  度</t>
    <rPh sb="0" eb="1">
      <t>トシ</t>
    </rPh>
    <rPh sb="3" eb="4">
      <t>ド</t>
    </rPh>
    <phoneticPr fontId="1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</si>
  <si>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1"/>
  </si>
  <si>
    <t>納税通知書番号</t>
    <rPh sb="0" eb="2">
      <t>ノウゼイ</t>
    </rPh>
    <rPh sb="2" eb="5">
      <t>ツウチショ</t>
    </rPh>
    <rPh sb="5" eb="7">
      <t>バンゴウ</t>
    </rPh>
    <phoneticPr fontId="1"/>
  </si>
  <si>
    <t>事業年度又は連結事業年度</t>
    <rPh sb="0" eb="2">
      <t>ジギョウ</t>
    </rPh>
    <rPh sb="2" eb="4">
      <t>ネンド</t>
    </rPh>
    <rPh sb="4" eb="5">
      <t>マタ</t>
    </rPh>
    <rPh sb="6" eb="8">
      <t>レンケツ</t>
    </rPh>
    <rPh sb="8" eb="10">
      <t>ジギョウ</t>
    </rPh>
    <rPh sb="10" eb="12">
      <t>ネンド</t>
    </rPh>
    <phoneticPr fontId="1"/>
  </si>
  <si>
    <t>申   告   区   分</t>
    <rPh sb="0" eb="1">
      <t>サル</t>
    </rPh>
    <rPh sb="4" eb="5">
      <t>コク</t>
    </rPh>
    <rPh sb="8" eb="9">
      <t>ク</t>
    </rPh>
    <rPh sb="12" eb="13">
      <t>ブン</t>
    </rPh>
    <phoneticPr fontId="1"/>
  </si>
  <si>
    <t>から</t>
    <phoneticPr fontId="1"/>
  </si>
  <si>
    <t>まで</t>
    <phoneticPr fontId="1"/>
  </si>
  <si>
    <t>(</t>
    <phoneticPr fontId="1"/>
  </si>
  <si>
    <t>)</t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</si>
  <si>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</si>
  <si>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</si>
  <si>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</si>
  <si>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</si>
  <si>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</si>
  <si>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</si>
  <si>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法人税割額</t>
    <rPh sb="0" eb="3">
      <t>ホウジンゼイ</t>
    </rPh>
    <rPh sb="3" eb="4">
      <t>ワリ</t>
    </rPh>
    <rPh sb="4" eb="5">
      <t>ガク</t>
    </rPh>
    <phoneticPr fontId="1"/>
  </si>
  <si>
    <t>01</t>
    <phoneticPr fontId="1"/>
  </si>
  <si>
    <t>02</t>
    <phoneticPr fontId="1"/>
  </si>
  <si>
    <t>均等割額</t>
    <rPh sb="0" eb="3">
      <t>キントウワ</t>
    </rPh>
    <rPh sb="3" eb="4">
      <t>ガク</t>
    </rPh>
    <phoneticPr fontId="1"/>
  </si>
  <si>
    <t>03</t>
  </si>
  <si>
    <t>04</t>
  </si>
  <si>
    <t>05</t>
  </si>
  <si>
    <t>延滞金</t>
    <rPh sb="0" eb="3">
      <t>エンタイキン</t>
    </rPh>
    <phoneticPr fontId="1"/>
  </si>
  <si>
    <t>督促手数料</t>
    <rPh sb="0" eb="2">
      <t>トクソク</t>
    </rPh>
    <rPh sb="2" eb="5">
      <t>テスウリョウ</t>
    </rPh>
    <phoneticPr fontId="1"/>
  </si>
  <si>
    <t>合計額</t>
    <rPh sb="0" eb="2">
      <t>ゴウケイ</t>
    </rPh>
    <rPh sb="2" eb="3">
      <t>ガク</t>
    </rPh>
    <phoneticPr fontId="1"/>
  </si>
  <si>
    <t>法人市民税領収証書</t>
    <rPh sb="0" eb="2">
      <t>ホウジン</t>
    </rPh>
    <rPh sb="2" eb="5">
      <t>シミンゼイ</t>
    </rPh>
    <rPh sb="5" eb="8">
      <t>リョウシュウショウ</t>
    </rPh>
    <rPh sb="8" eb="9">
      <t>ショ</t>
    </rPh>
    <phoneticPr fontId="1"/>
  </si>
  <si>
    <t>(1)</t>
    <phoneticPr fontId="1"/>
  </si>
  <si>
    <t>領収日付印</t>
    <rPh sb="0" eb="2">
      <t>リョウシュウ</t>
    </rPh>
    <rPh sb="2" eb="4">
      <t>ヒヅケ</t>
    </rPh>
    <rPh sb="4" eb="5">
      <t>イン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</si>
  <si>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</si>
  <si>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</si>
  <si>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</si>
  <si>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・</t>
    <phoneticPr fontId="1"/>
  </si>
  <si>
    <t>(3)</t>
    <phoneticPr fontId="1"/>
  </si>
  <si>
    <t>(2)</t>
    <phoneticPr fontId="1"/>
  </si>
  <si>
    <t>法人市民税納付書</t>
    <rPh sb="0" eb="2">
      <t>ホウジン</t>
    </rPh>
    <rPh sb="2" eb="5">
      <t>シミンゼイ</t>
    </rPh>
    <rPh sb="5" eb="7">
      <t>ノウフ</t>
    </rPh>
    <rPh sb="7" eb="8">
      <t>ショ</t>
    </rPh>
    <phoneticPr fontId="1"/>
  </si>
  <si>
    <t>口</t>
    <rPh sb="0" eb="1">
      <t>クチ</t>
    </rPh>
    <phoneticPr fontId="1"/>
  </si>
  <si>
    <t>上記のとおり納付します｡（金融機関保管）</t>
    <rPh sb="0" eb="2">
      <t>ジョウキ</t>
    </rPh>
    <rPh sb="6" eb="8">
      <t>ノウフ</t>
    </rPh>
    <rPh sb="13" eb="15">
      <t>キンユウ</t>
    </rPh>
    <rPh sb="15" eb="17">
      <t>キカン</t>
    </rPh>
    <rPh sb="17" eb="19">
      <t>ホカン</t>
    </rPh>
    <phoneticPr fontId="1"/>
  </si>
  <si>
    <t>上記のとおり領収しました｡（納税者保管）</t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1"/>
  </si>
  <si>
    <t>◎この納付書は、必ず３枚１組で
　提出してください。</t>
    <rPh sb="3" eb="5">
      <t>ノウフ</t>
    </rPh>
    <rPh sb="5" eb="6">
      <t>ショ</t>
    </rPh>
    <rPh sb="8" eb="9">
      <t>カナラ</t>
    </rPh>
    <rPh sb="11" eb="12">
      <t>マイ</t>
    </rPh>
    <rPh sb="13" eb="14">
      <t>クミ</t>
    </rPh>
    <rPh sb="17" eb="19">
      <t>テイシュツ</t>
    </rPh>
    <phoneticPr fontId="1"/>
  </si>
  <si>
    <t>納期限</t>
    <rPh sb="0" eb="1">
      <t>オサム</t>
    </rPh>
    <rPh sb="1" eb="2">
      <t>キ</t>
    </rPh>
    <rPh sb="2" eb="3">
      <t>キリ</t>
    </rPh>
    <phoneticPr fontId="1"/>
  </si>
  <si>
    <t>日　計</t>
    <rPh sb="0" eb="1">
      <t>ヒ</t>
    </rPh>
    <rPh sb="2" eb="3">
      <t>ケイ</t>
    </rPh>
    <phoneticPr fontId="1"/>
  </si>
  <si>
    <r>
      <t xml:space="preserve">指定金融
機 関 名
</t>
    </r>
    <r>
      <rPr>
        <sz val="6"/>
        <color indexed="8"/>
        <rFont val="ＭＳ 明朝"/>
        <family val="1"/>
        <charset val="128"/>
      </rPr>
      <t xml:space="preserve">
(取りまとめ店)</t>
    </r>
    <rPh sb="0" eb="2">
      <t>シテイ</t>
    </rPh>
    <rPh sb="2" eb="4">
      <t>キンユウ</t>
    </rPh>
    <rPh sb="5" eb="6">
      <t>キ</t>
    </rPh>
    <rPh sb="7" eb="8">
      <t>セキ</t>
    </rPh>
    <rPh sb="9" eb="10">
      <t>メイ</t>
    </rPh>
    <phoneticPr fontId="1"/>
  </si>
  <si>
    <t>取りまとめ局</t>
    <rPh sb="0" eb="1">
      <t>ト</t>
    </rPh>
    <rPh sb="5" eb="6">
      <t>キョク</t>
    </rPh>
    <phoneticPr fontId="1"/>
  </si>
  <si>
    <t>法人市民税領収済通知書</t>
    <phoneticPr fontId="1"/>
  </si>
  <si>
    <t>以下の項目を入力したら、このリンクから納付書シートに移動して印刷してください。</t>
    <rPh sb="0" eb="2">
      <t>イカ</t>
    </rPh>
    <rPh sb="3" eb="5">
      <t>コウモク</t>
    </rPh>
    <rPh sb="6" eb="8">
      <t>ニュウリョク</t>
    </rPh>
    <rPh sb="19" eb="21">
      <t>ノウフ</t>
    </rPh>
    <rPh sb="21" eb="22">
      <t>ショ</t>
    </rPh>
    <rPh sb="26" eb="28">
      <t>イドウ</t>
    </rPh>
    <rPh sb="30" eb="32">
      <t>インサツ</t>
    </rPh>
    <phoneticPr fontId="1"/>
  </si>
  <si>
    <t>事業年度：</t>
    <rPh sb="0" eb="2">
      <t>ジギョウ</t>
    </rPh>
    <rPh sb="2" eb="4">
      <t>ネンド</t>
    </rPh>
    <phoneticPr fontId="1"/>
  </si>
  <si>
    <t>申告区分：</t>
    <rPh sb="0" eb="2">
      <t>シンコク</t>
    </rPh>
    <rPh sb="2" eb="4">
      <t>クブン</t>
    </rPh>
    <phoneticPr fontId="1"/>
  </si>
  <si>
    <t>所 在 地：</t>
    <rPh sb="0" eb="1">
      <t>ショ</t>
    </rPh>
    <rPh sb="2" eb="3">
      <t>ザイ</t>
    </rPh>
    <rPh sb="4" eb="5">
      <t>チ</t>
    </rPh>
    <phoneticPr fontId="1"/>
  </si>
  <si>
    <t>法 人 名：</t>
    <rPh sb="0" eb="1">
      <t>ホウ</t>
    </rPh>
    <rPh sb="2" eb="3">
      <t>ヒト</t>
    </rPh>
    <rPh sb="4" eb="5">
      <t>メイ</t>
    </rPh>
    <phoneticPr fontId="1"/>
  </si>
  <si>
    <t>納 付 額：</t>
    <rPh sb="0" eb="1">
      <t>オサム</t>
    </rPh>
    <rPh sb="2" eb="3">
      <t>ツキ</t>
    </rPh>
    <rPh sb="4" eb="5">
      <t>ガク</t>
    </rPh>
    <phoneticPr fontId="1"/>
  </si>
  <si>
    <t>日まで</t>
    <rPh sb="0" eb="1">
      <t>ヒ</t>
    </rPh>
    <phoneticPr fontId="1"/>
  </si>
  <si>
    <t>法人税割額</t>
    <rPh sb="0" eb="3">
      <t>ホウジンゼイ</t>
    </rPh>
    <rPh sb="3" eb="4">
      <t>ワ</t>
    </rPh>
    <rPh sb="4" eb="5">
      <t>ガク</t>
    </rPh>
    <phoneticPr fontId="1"/>
  </si>
  <si>
    <t>01</t>
    <phoneticPr fontId="1"/>
  </si>
  <si>
    <t>02</t>
  </si>
  <si>
    <t>納 期 限：</t>
    <rPh sb="0" eb="1">
      <t>オサム</t>
    </rPh>
    <rPh sb="2" eb="3">
      <t>キ</t>
    </rPh>
    <rPh sb="4" eb="5">
      <t>ゲン</t>
    </rPh>
    <phoneticPr fontId="1"/>
  </si>
  <si>
    <t>均等割額</t>
    <rPh sb="0" eb="3">
      <t>キントウワリ</t>
    </rPh>
    <rPh sb="3" eb="4">
      <t>ガク</t>
    </rPh>
    <phoneticPr fontId="1"/>
  </si>
  <si>
    <t>延滞金</t>
    <rPh sb="0" eb="2">
      <t>エンタイ</t>
    </rPh>
    <rPh sb="2" eb="3">
      <t>キン</t>
    </rPh>
    <phoneticPr fontId="1"/>
  </si>
  <si>
    <t>様</t>
    <rPh sb="0" eb="1">
      <t>サマ</t>
    </rPh>
    <phoneticPr fontId="1"/>
  </si>
  <si>
    <t>戻る</t>
    <rPh sb="0" eb="1">
      <t>モド</t>
    </rPh>
    <phoneticPr fontId="1"/>
  </si>
  <si>
    <t>　　印刷後は点線に沿って切り取り、必ず３枚１組で提出してください。　　</t>
    <rPh sb="2" eb="4">
      <t>インサツ</t>
    </rPh>
    <rPh sb="4" eb="5">
      <t>ゴ</t>
    </rPh>
    <rPh sb="6" eb="8">
      <t>テンセン</t>
    </rPh>
    <rPh sb="9" eb="10">
      <t>ソ</t>
    </rPh>
    <rPh sb="12" eb="13">
      <t>キ</t>
    </rPh>
    <rPh sb="14" eb="15">
      <t>ト</t>
    </rPh>
    <rPh sb="17" eb="18">
      <t>カナラ</t>
    </rPh>
    <rPh sb="20" eb="21">
      <t>マイ</t>
    </rPh>
    <rPh sb="21" eb="23">
      <t>ヒトクミ</t>
    </rPh>
    <rPh sb="24" eb="26">
      <t>テイシュツ</t>
    </rPh>
    <phoneticPr fontId="1"/>
  </si>
  <si>
    <t>必ず3枚一組で提出してください</t>
    <rPh sb="0" eb="1">
      <t>カナラ</t>
    </rPh>
    <rPh sb="3" eb="4">
      <t>マイ</t>
    </rPh>
    <rPh sb="4" eb="6">
      <t>１クミ</t>
    </rPh>
    <rPh sb="7" eb="9">
      <t>テイシュツ</t>
    </rPh>
    <phoneticPr fontId="1"/>
  </si>
  <si>
    <t>（9桁）</t>
    <rPh sb="2" eb="3">
      <t>ケタ</t>
    </rPh>
    <phoneticPr fontId="1"/>
  </si>
  <si>
    <t>からお使いいただけません。)</t>
    <phoneticPr fontId="1"/>
  </si>
  <si>
    <t>(印刷の仕方はお使いのExcelの環境により異なります。なお、感熱紙は書類保存上の問題</t>
    <phoneticPr fontId="1"/>
  </si>
  <si>
    <t>(</t>
    <phoneticPr fontId="1"/>
  </si>
  <si>
    <t>)</t>
    <phoneticPr fontId="1"/>
  </si>
  <si>
    <t>→</t>
    <phoneticPr fontId="1"/>
  </si>
  <si>
    <t>管理番号：</t>
    <rPh sb="0" eb="2">
      <t>カンリ</t>
    </rPh>
    <rPh sb="2" eb="4">
      <t>バンゴウ</t>
    </rPh>
    <phoneticPr fontId="1"/>
  </si>
  <si>
    <t>管 理 番 号</t>
    <rPh sb="0" eb="1">
      <t>カン</t>
    </rPh>
    <rPh sb="2" eb="3">
      <t>リ</t>
    </rPh>
    <rPh sb="4" eb="5">
      <t>バン</t>
    </rPh>
    <rPh sb="6" eb="7">
      <t>ゴウ</t>
    </rPh>
    <phoneticPr fontId="1"/>
  </si>
  <si>
    <t>072117</t>
    <phoneticPr fontId="1"/>
  </si>
  <si>
    <t>田村市</t>
    <rPh sb="0" eb="3">
      <t>タムラシ</t>
    </rPh>
    <phoneticPr fontId="1"/>
  </si>
  <si>
    <t>福島県田村市会計管理者</t>
    <rPh sb="0" eb="3">
      <t>フクシマケン</t>
    </rPh>
    <rPh sb="3" eb="6">
      <t>タムラシ</t>
    </rPh>
    <rPh sb="6" eb="8">
      <t>カイケイ</t>
    </rPh>
    <rPh sb="8" eb="11">
      <t>カンリシャ</t>
    </rPh>
    <phoneticPr fontId="1"/>
  </si>
  <si>
    <t>福島さくら農業協同組合
船引支店</t>
    <rPh sb="0" eb="2">
      <t>フクシマ</t>
    </rPh>
    <rPh sb="5" eb="7">
      <t>ノウギョウ</t>
    </rPh>
    <rPh sb="7" eb="9">
      <t>キョウドウ</t>
    </rPh>
    <rPh sb="9" eb="11">
      <t>クミアイ</t>
    </rPh>
    <rPh sb="12" eb="14">
      <t>フネヒキ</t>
    </rPh>
    <rPh sb="14" eb="16">
      <t>シテン</t>
    </rPh>
    <phoneticPr fontId="1"/>
  </si>
  <si>
    <t>上記のとおり通知します｡（市町村保管）</t>
    <rPh sb="0" eb="2">
      <t>ジョウキ</t>
    </rPh>
    <rPh sb="6" eb="8">
      <t>ツウチ</t>
    </rPh>
    <rPh sb="13" eb="16">
      <t>シチョウソン</t>
    </rPh>
    <rPh sb="16" eb="18">
      <t>ホカン</t>
    </rPh>
    <phoneticPr fontId="1"/>
  </si>
  <si>
    <t>◎　田村市法人市民税納付書作成シート</t>
    <rPh sb="2" eb="4">
      <t>タムラ</t>
    </rPh>
    <rPh sb="4" eb="5">
      <t>シ</t>
    </rPh>
    <rPh sb="5" eb="7">
      <t>ホウジン</t>
    </rPh>
    <rPh sb="7" eb="10">
      <t>シミンゼイ</t>
    </rPh>
    <rPh sb="10" eb="12">
      <t>ノウフ</t>
    </rPh>
    <rPh sb="12" eb="13">
      <t>ショ</t>
    </rPh>
    <rPh sb="13" eb="15">
      <t>サクセイ</t>
    </rPh>
    <phoneticPr fontId="1"/>
  </si>
  <si>
    <t xml:space="preserve">日 から </t>
    <rPh sb="0" eb="1">
      <t>ヒ</t>
    </rPh>
    <phoneticPr fontId="1"/>
  </si>
  <si>
    <t>普通 0093685</t>
    <rPh sb="0" eb="2">
      <t>フツウ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</si>
</sst>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;;;"/>
    <numFmt numFmtId="178" formatCode="e&quot;年&quot;m&quot;月&quot;d&quot;日&quot;"/>
    <numFmt numFmtId="179" formatCode="#,##0_);\(#,##0\)"/>
  </numFmts>
  <fonts count="3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0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0"/>
      <color theme="4" tint="-0.249977111117893"/>
      <name val="HG丸ｺﾞｼｯｸM-PRO"/>
      <family val="3"/>
      <charset val="128"/>
    </font>
    <font>
      <sz val="16"/>
      <color theme="0"/>
      <name val="ＭＳ ゴシック"/>
      <family val="3"/>
      <charset val="128"/>
    </font>
    <font>
      <b/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22"/>
      <color theme="4" tint="-0.249977111117893"/>
      <name val="HG丸ｺﾞｼｯｸM-PRO"/>
      <family val="3"/>
      <charset val="128"/>
    </font>
    <font>
      <u/>
      <sz val="12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24"/>
      <color theme="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b/>
      <sz val="9"/>
      <color theme="1"/>
      <name val="ＭＳ 明朝"/>
      <family val="1"/>
      <charset val="128"/>
    </font>
    <font>
      <sz val="14"/>
      <color theme="1"/>
      <name val="OCRB"/>
      <family val="3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13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2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/>
      <top style="hair">
        <color indexed="64"/>
      </top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DotDot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hair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9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0" fontId="7" fillId="0" borderId="7" xfId="0" applyFont="1" applyBorder="1" applyAlignment="1">
      <alignment vertical="center" shrinkToFit="1"/>
    </xf>
    <xf numFmtId="0" fontId="8" fillId="0" borderId="0" xfId="0" applyFont="1">
      <alignment vertical="center"/>
    </xf>
    <xf numFmtId="177" fontId="4" fillId="0" borderId="0" xfId="0" applyNumberFormat="1" applyFo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10" fillId="0" borderId="21" xfId="0" applyFont="1" applyBorder="1" applyAlignment="1">
      <alignment vertical="center" textRotation="255"/>
    </xf>
    <xf numFmtId="0" fontId="10" fillId="0" borderId="23" xfId="0" applyFont="1" applyBorder="1" applyAlignment="1">
      <alignment vertical="center" textRotation="255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0" applyFont="1" applyAlignment="1">
      <alignment vertical="top"/>
    </xf>
    <xf numFmtId="177" fontId="4" fillId="0" borderId="0" xfId="0" applyNumberFormat="1" applyFont="1" applyAlignment="1">
      <alignment horizontal="right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176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0" fontId="14" fillId="0" borderId="0" xfId="0" applyFont="1">
      <alignment vertical="center"/>
    </xf>
    <xf numFmtId="0" fontId="13" fillId="0" borderId="0" xfId="0" applyFont="1" applyAlignment="1">
      <alignment vertical="center"/>
    </xf>
    <xf numFmtId="0" fontId="13" fillId="2" borderId="27" xfId="0" applyFont="1" applyFill="1" applyBorder="1" applyAlignment="1" applyProtection="1">
      <alignment horizontal="center" vertical="center"/>
      <protection locked="0"/>
    </xf>
    <xf numFmtId="178" fontId="12" fillId="0" borderId="0" xfId="0" applyNumberFormat="1" applyFont="1" applyAlignment="1">
      <alignment horizontal="left" vertical="center" shrinkToFit="1"/>
    </xf>
    <xf numFmtId="0" fontId="12" fillId="0" borderId="0" xfId="0" applyFont="1" applyAlignment="1">
      <alignment horizontal="right" vertical="center"/>
    </xf>
    <xf numFmtId="49" fontId="12" fillId="0" borderId="27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1" applyFont="1" applyAlignment="1" applyProtection="1">
      <alignment horizontal="left" vertical="center" wrapText="1"/>
      <protection locked="0"/>
    </xf>
    <xf numFmtId="0" fontId="4" fillId="0" borderId="27" xfId="0" applyFont="1" applyBorder="1" applyAlignment="1">
      <alignment horizontal="distributed" vertical="center"/>
    </xf>
    <xf numFmtId="179" fontId="13" fillId="2" borderId="27" xfId="0" applyNumberFormat="1" applyFont="1" applyFill="1" applyBorder="1" applyAlignment="1" applyProtection="1">
      <alignment vertical="center"/>
      <protection locked="0"/>
    </xf>
    <xf numFmtId="179" fontId="13" fillId="0" borderId="27" xfId="0" applyNumberFormat="1" applyFont="1" applyBorder="1" applyAlignment="1">
      <alignment vertical="center"/>
    </xf>
    <xf numFmtId="0" fontId="13" fillId="2" borderId="28" xfId="0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left" vertical="center"/>
      <protection locked="0"/>
    </xf>
    <xf numFmtId="49" fontId="13" fillId="2" borderId="27" xfId="0" applyNumberFormat="1" applyFont="1" applyFill="1" applyBorder="1" applyAlignment="1" applyProtection="1">
      <alignment horizontal="left" vertical="center"/>
      <protection locked="0"/>
    </xf>
    <xf numFmtId="177" fontId="12" fillId="0" borderId="12" xfId="0" applyNumberFormat="1" applyFont="1" applyBorder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49" fontId="13" fillId="2" borderId="28" xfId="0" applyNumberFormat="1" applyFont="1" applyFill="1" applyBorder="1" applyAlignment="1" applyProtection="1">
      <alignment horizontal="center" vertical="center"/>
      <protection locked="0"/>
    </xf>
    <xf numFmtId="49" fontId="13" fillId="2" borderId="30" xfId="0" applyNumberFormat="1" applyFont="1" applyFill="1" applyBorder="1" applyAlignment="1" applyProtection="1">
      <alignment horizontal="center" vertical="center"/>
      <protection locked="0"/>
    </xf>
    <xf numFmtId="49" fontId="13" fillId="2" borderId="29" xfId="0" applyNumberFormat="1" applyFont="1" applyFill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31" xfId="0" applyFont="1" applyBorder="1" applyAlignment="1">
      <alignment horizontal="center" vertical="distributed" textRotation="255"/>
    </xf>
    <xf numFmtId="0" fontId="18" fillId="0" borderId="32" xfId="0" applyFont="1" applyBorder="1" applyAlignment="1">
      <alignment horizontal="center" vertical="distributed" textRotation="255"/>
    </xf>
    <xf numFmtId="0" fontId="18" fillId="0" borderId="33" xfId="0" applyFont="1" applyBorder="1" applyAlignment="1">
      <alignment horizontal="center" vertical="distributed" textRotation="255"/>
    </xf>
    <xf numFmtId="49" fontId="19" fillId="0" borderId="34" xfId="0" applyNumberFormat="1" applyFont="1" applyBorder="1" applyAlignment="1">
      <alignment horizontal="center" vertical="center" shrinkToFit="1"/>
    </xf>
    <xf numFmtId="49" fontId="19" fillId="0" borderId="35" xfId="0" applyNumberFormat="1" applyFont="1" applyBorder="1" applyAlignment="1">
      <alignment horizontal="center" vertical="center" shrinkToFit="1"/>
    </xf>
    <xf numFmtId="49" fontId="19" fillId="0" borderId="36" xfId="0" applyNumberFormat="1" applyFont="1" applyBorder="1" applyAlignment="1">
      <alignment horizontal="center" vertical="center" shrinkToFit="1"/>
    </xf>
    <xf numFmtId="49" fontId="7" fillId="0" borderId="0" xfId="0" applyNumberFormat="1" applyFont="1" applyBorder="1" applyAlignment="1">
      <alignment horizontal="right" vertical="center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3" fillId="0" borderId="34" xfId="0" applyFont="1" applyBorder="1" applyAlignment="1">
      <alignment horizontal="distributed" vertical="center" indent="2"/>
    </xf>
    <xf numFmtId="0" fontId="23" fillId="0" borderId="35" xfId="0" applyFont="1" applyBorder="1" applyAlignment="1">
      <alignment horizontal="distributed" vertical="center" indent="2"/>
    </xf>
    <xf numFmtId="0" fontId="23" fillId="0" borderId="36" xfId="0" applyFont="1" applyBorder="1" applyAlignment="1">
      <alignment horizontal="distributed" vertical="center" indent="2"/>
    </xf>
    <xf numFmtId="0" fontId="24" fillId="0" borderId="38" xfId="0" applyFont="1" applyBorder="1" applyAlignment="1">
      <alignment horizontal="center" vertical="center" textRotation="255"/>
    </xf>
    <xf numFmtId="0" fontId="4" fillId="0" borderId="37" xfId="0" applyFont="1" applyBorder="1" applyAlignment="1">
      <alignment horizontal="center" vertical="center"/>
    </xf>
    <xf numFmtId="0" fontId="7" fillId="0" borderId="7" xfId="0" applyFont="1" applyBorder="1" applyAlignment="1">
      <alignment horizontal="distributed" vertical="center" shrinkToFi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25" fillId="0" borderId="39" xfId="0" applyNumberFormat="1" applyFont="1" applyBorder="1" applyAlignment="1">
      <alignment horizontal="center"/>
    </xf>
    <xf numFmtId="0" fontId="26" fillId="0" borderId="12" xfId="0" applyNumberFormat="1" applyFont="1" applyBorder="1" applyAlignment="1">
      <alignment horizontal="center"/>
    </xf>
    <xf numFmtId="0" fontId="25" fillId="0" borderId="10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/>
    </xf>
    <xf numFmtId="0" fontId="25" fillId="0" borderId="2" xfId="0" applyNumberFormat="1" applyFont="1" applyBorder="1" applyAlignment="1">
      <alignment horizontal="center"/>
    </xf>
    <xf numFmtId="0" fontId="25" fillId="0" borderId="1" xfId="0" applyNumberFormat="1" applyFont="1" applyBorder="1" applyAlignment="1">
      <alignment horizontal="center"/>
    </xf>
    <xf numFmtId="0" fontId="26" fillId="0" borderId="4" xfId="0" applyNumberFormat="1" applyFont="1" applyBorder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textRotation="255"/>
    </xf>
    <xf numFmtId="0" fontId="0" fillId="0" borderId="13" xfId="0" applyBorder="1" applyAlignment="1">
      <alignment vertical="center"/>
    </xf>
    <xf numFmtId="0" fontId="27" fillId="0" borderId="39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textRotation="255"/>
    </xf>
    <xf numFmtId="0" fontId="0" fillId="0" borderId="15" xfId="0" applyBorder="1" applyAlignment="1">
      <alignment vertical="center"/>
    </xf>
    <xf numFmtId="0" fontId="25" fillId="0" borderId="3" xfId="0" applyNumberFormat="1" applyFont="1" applyBorder="1" applyAlignment="1">
      <alignment horizontal="center"/>
    </xf>
    <xf numFmtId="0" fontId="26" fillId="0" borderId="5" xfId="0" applyNumberFormat="1" applyFont="1" applyBorder="1" applyAlignment="1">
      <alignment horizontal="center"/>
    </xf>
    <xf numFmtId="0" fontId="14" fillId="0" borderId="4" xfId="0" applyFont="1" applyBorder="1" applyAlignment="1">
      <alignment horizontal="distributed" vertical="center" indent="2"/>
    </xf>
    <xf numFmtId="0" fontId="14" fillId="0" borderId="0" xfId="0" applyFont="1" applyBorder="1" applyAlignment="1">
      <alignment horizontal="distributed" vertical="center" indent="2"/>
    </xf>
    <xf numFmtId="0" fontId="14" fillId="0" borderId="5" xfId="0" applyFont="1" applyBorder="1" applyAlignment="1">
      <alignment horizontal="distributed" vertical="center" indent="2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4" xfId="0" applyFont="1" applyBorder="1" applyAlignment="1">
      <alignment horizontal="distributed" vertical="center" indent="2"/>
    </xf>
    <xf numFmtId="0" fontId="14" fillId="0" borderId="35" xfId="0" applyFont="1" applyBorder="1" applyAlignment="1">
      <alignment horizontal="distributed" vertical="center" indent="2"/>
    </xf>
    <xf numFmtId="0" fontId="14" fillId="0" borderId="36" xfId="0" applyFont="1" applyBorder="1" applyAlignment="1">
      <alignment horizontal="distributed" vertical="center" indent="2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5" fillId="0" borderId="11" xfId="0" applyNumberFormat="1" applyFont="1" applyBorder="1" applyAlignment="1">
      <alignment horizontal="center"/>
    </xf>
    <xf numFmtId="0" fontId="26" fillId="0" borderId="13" xfId="0" applyNumberFormat="1" applyFont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255"/>
    </xf>
    <xf numFmtId="0" fontId="0" fillId="0" borderId="7" xfId="0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8" fillId="0" borderId="2" xfId="0" applyFont="1" applyBorder="1" applyAlignment="1">
      <alignment horizontal="center" vertical="center" shrinkToFit="1"/>
    </xf>
    <xf numFmtId="0" fontId="26" fillId="0" borderId="15" xfId="0" applyFont="1" applyBorder="1" applyAlignment="1">
      <alignment vertical="center" shrinkToFit="1"/>
    </xf>
    <xf numFmtId="0" fontId="4" fillId="0" borderId="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vertical="center" shrinkToFit="1"/>
    </xf>
    <xf numFmtId="0" fontId="0" fillId="0" borderId="8" xfId="0" applyBorder="1" applyAlignment="1">
      <alignment vertical="center"/>
    </xf>
    <xf numFmtId="0" fontId="29" fillId="0" borderId="41" xfId="0" applyFont="1" applyBorder="1" applyAlignment="1">
      <alignment horizontal="right" vertical="top"/>
    </xf>
    <xf numFmtId="0" fontId="29" fillId="0" borderId="42" xfId="0" applyFont="1" applyBorder="1" applyAlignment="1">
      <alignment horizontal="right" vertical="top"/>
    </xf>
    <xf numFmtId="0" fontId="29" fillId="0" borderId="10" xfId="0" applyFont="1" applyBorder="1" applyAlignment="1">
      <alignment horizontal="right" vertical="top"/>
    </xf>
    <xf numFmtId="0" fontId="29" fillId="0" borderId="43" xfId="0" applyFont="1" applyBorder="1" applyAlignment="1">
      <alignment horizontal="right" vertical="top"/>
    </xf>
    <xf numFmtId="0" fontId="29" fillId="0" borderId="44" xfId="0" applyFont="1" applyBorder="1" applyAlignment="1">
      <alignment horizontal="right" vertical="top"/>
    </xf>
    <xf numFmtId="0" fontId="29" fillId="0" borderId="45" xfId="0" applyFont="1" applyBorder="1" applyAlignment="1">
      <alignment horizontal="right" vertical="top"/>
    </xf>
    <xf numFmtId="0" fontId="28" fillId="0" borderId="4" xfId="0" applyFont="1" applyBorder="1" applyAlignment="1">
      <alignment horizontal="distributed" vertical="center"/>
    </xf>
    <xf numFmtId="0" fontId="28" fillId="0" borderId="0" xfId="0" applyFont="1" applyBorder="1" applyAlignment="1">
      <alignment horizontal="distributed" vertical="center"/>
    </xf>
    <xf numFmtId="0" fontId="28" fillId="0" borderId="5" xfId="0" applyFont="1" applyBorder="1" applyAlignment="1">
      <alignment horizontal="distributed" vertical="center"/>
    </xf>
    <xf numFmtId="0" fontId="28" fillId="0" borderId="6" xfId="0" applyFont="1" applyBorder="1" applyAlignment="1">
      <alignment horizontal="distributed" vertical="center"/>
    </xf>
    <xf numFmtId="0" fontId="28" fillId="0" borderId="7" xfId="0" applyFont="1" applyBorder="1" applyAlignment="1">
      <alignment horizontal="distributed" vertical="center"/>
    </xf>
    <xf numFmtId="0" fontId="28" fillId="0" borderId="8" xfId="0" applyFont="1" applyBorder="1" applyAlignment="1">
      <alignment horizontal="distributed" vertical="center"/>
    </xf>
    <xf numFmtId="49" fontId="30" fillId="0" borderId="4" xfId="0" applyNumberFormat="1" applyFont="1" applyBorder="1" applyAlignment="1">
      <alignment horizontal="center" vertical="center"/>
    </xf>
    <xf numFmtId="49" fontId="30" fillId="0" borderId="0" xfId="0" applyNumberFormat="1" applyFont="1" applyBorder="1" applyAlignment="1">
      <alignment horizontal="center" vertical="center"/>
    </xf>
    <xf numFmtId="49" fontId="30" fillId="0" borderId="6" xfId="0" applyNumberFormat="1" applyFont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/>
    </xf>
    <xf numFmtId="0" fontId="29" fillId="0" borderId="46" xfId="0" applyFont="1" applyBorder="1" applyAlignment="1">
      <alignment horizontal="right" vertical="top"/>
    </xf>
    <xf numFmtId="0" fontId="29" fillId="0" borderId="47" xfId="0" applyFont="1" applyBorder="1" applyAlignment="1">
      <alignment horizontal="right" vertical="top"/>
    </xf>
    <xf numFmtId="0" fontId="29" fillId="0" borderId="48" xfId="0" applyFont="1" applyBorder="1" applyAlignment="1">
      <alignment horizontal="right" vertical="top"/>
    </xf>
    <xf numFmtId="0" fontId="29" fillId="0" borderId="49" xfId="0" applyFont="1" applyBorder="1" applyAlignment="1">
      <alignment horizontal="right" vertical="top"/>
    </xf>
    <xf numFmtId="0" fontId="29" fillId="0" borderId="0" xfId="0" applyFont="1" applyBorder="1" applyAlignment="1">
      <alignment horizontal="right" vertical="top"/>
    </xf>
    <xf numFmtId="0" fontId="29" fillId="0" borderId="50" xfId="0" applyFont="1" applyBorder="1" applyAlignment="1">
      <alignment horizontal="right" vertical="top"/>
    </xf>
    <xf numFmtId="0" fontId="29" fillId="0" borderId="51" xfId="0" applyFont="1" applyBorder="1" applyAlignment="1">
      <alignment horizontal="right" vertical="top"/>
    </xf>
    <xf numFmtId="0" fontId="29" fillId="0" borderId="52" xfId="0" applyFont="1" applyBorder="1" applyAlignment="1">
      <alignment horizontal="right" vertical="top"/>
    </xf>
    <xf numFmtId="0" fontId="29" fillId="0" borderId="53" xfId="0" applyFont="1" applyBorder="1" applyAlignment="1">
      <alignment horizontal="right" vertical="top"/>
    </xf>
    <xf numFmtId="0" fontId="28" fillId="0" borderId="1" xfId="0" applyFont="1" applyBorder="1" applyAlignment="1">
      <alignment horizontal="distributed" vertical="center"/>
    </xf>
    <xf numFmtId="0" fontId="28" fillId="0" borderId="2" xfId="0" applyFont="1" applyBorder="1" applyAlignment="1">
      <alignment horizontal="distributed" vertical="center"/>
    </xf>
    <xf numFmtId="0" fontId="28" fillId="0" borderId="3" xfId="0" applyFont="1" applyBorder="1" applyAlignment="1">
      <alignment horizontal="distributed" vertical="center"/>
    </xf>
    <xf numFmtId="49" fontId="30" fillId="0" borderId="1" xfId="0" applyNumberFormat="1" applyFont="1" applyBorder="1" applyAlignment="1">
      <alignment horizontal="center" vertical="center"/>
    </xf>
    <xf numFmtId="49" fontId="30" fillId="0" borderId="2" xfId="0" applyNumberFormat="1" applyFont="1" applyBorder="1" applyAlignment="1">
      <alignment horizontal="center" vertical="center"/>
    </xf>
    <xf numFmtId="0" fontId="29" fillId="0" borderId="54" xfId="0" applyFont="1" applyBorder="1" applyAlignment="1">
      <alignment horizontal="right" vertical="top"/>
    </xf>
    <xf numFmtId="0" fontId="29" fillId="0" borderId="55" xfId="0" applyFont="1" applyBorder="1" applyAlignment="1">
      <alignment horizontal="right" vertical="top"/>
    </xf>
    <xf numFmtId="0" fontId="31" fillId="0" borderId="56" xfId="0" applyNumberFormat="1" applyFont="1" applyBorder="1" applyAlignment="1">
      <alignment horizontal="center" vertical="center"/>
    </xf>
    <xf numFmtId="0" fontId="31" fillId="0" borderId="57" xfId="0" applyNumberFormat="1" applyFont="1" applyBorder="1" applyAlignment="1">
      <alignment horizontal="center" vertical="center"/>
    </xf>
    <xf numFmtId="0" fontId="31" fillId="0" borderId="58" xfId="0" applyNumberFormat="1" applyFont="1" applyBorder="1" applyAlignment="1">
      <alignment horizontal="center" vertical="center"/>
    </xf>
    <xf numFmtId="0" fontId="31" fillId="0" borderId="59" xfId="0" applyNumberFormat="1" applyFont="1" applyBorder="1" applyAlignment="1">
      <alignment horizontal="center" vertical="center"/>
    </xf>
    <xf numFmtId="0" fontId="31" fillId="0" borderId="7" xfId="0" applyNumberFormat="1" applyFont="1" applyBorder="1" applyAlignment="1">
      <alignment horizontal="center" vertical="center"/>
    </xf>
    <xf numFmtId="0" fontId="31" fillId="0" borderId="60" xfId="0" applyNumberFormat="1" applyFont="1" applyBorder="1" applyAlignment="1">
      <alignment horizontal="center" vertical="center"/>
    </xf>
    <xf numFmtId="0" fontId="31" fillId="0" borderId="61" xfId="0" applyNumberFormat="1" applyFont="1" applyBorder="1" applyAlignment="1">
      <alignment horizontal="center" vertical="center"/>
    </xf>
    <xf numFmtId="0" fontId="28" fillId="0" borderId="37" xfId="0" applyFont="1" applyBorder="1" applyAlignment="1">
      <alignment horizontal="distributed" vertical="center"/>
    </xf>
    <xf numFmtId="49" fontId="30" fillId="0" borderId="37" xfId="0" applyNumberFormat="1" applyFont="1" applyBorder="1" applyAlignment="1">
      <alignment horizontal="center" vertical="center"/>
    </xf>
    <xf numFmtId="49" fontId="30" fillId="0" borderId="34" xfId="0" applyNumberFormat="1" applyFont="1" applyBorder="1" applyAlignment="1">
      <alignment horizontal="center" vertical="center"/>
    </xf>
    <xf numFmtId="49" fontId="31" fillId="0" borderId="62" xfId="0" applyNumberFormat="1" applyFont="1" applyBorder="1" applyAlignment="1">
      <alignment horizontal="center" vertical="center"/>
    </xf>
    <xf numFmtId="49" fontId="31" fillId="0" borderId="63" xfId="0" applyNumberFormat="1" applyFont="1" applyBorder="1" applyAlignment="1">
      <alignment horizontal="center" vertical="center"/>
    </xf>
    <xf numFmtId="49" fontId="31" fillId="0" borderId="64" xfId="0" applyNumberFormat="1" applyFont="1" applyBorder="1" applyAlignment="1">
      <alignment horizontal="center" vertical="center"/>
    </xf>
    <xf numFmtId="49" fontId="31" fillId="0" borderId="65" xfId="0" applyNumberFormat="1" applyFont="1" applyBorder="1" applyAlignment="1">
      <alignment horizontal="center" vertical="center"/>
    </xf>
    <xf numFmtId="0" fontId="31" fillId="0" borderId="66" xfId="0" applyNumberFormat="1" applyFont="1" applyBorder="1" applyAlignment="1">
      <alignment horizontal="center" vertical="center"/>
    </xf>
    <xf numFmtId="49" fontId="32" fillId="0" borderId="36" xfId="0" applyNumberFormat="1" applyFont="1" applyBorder="1" applyAlignment="1">
      <alignment horizontal="center" vertical="center"/>
    </xf>
    <xf numFmtId="49" fontId="32" fillId="0" borderId="34" xfId="0" applyNumberFormat="1" applyFont="1" applyBorder="1" applyAlignment="1">
      <alignment horizontal="center" vertical="center"/>
    </xf>
    <xf numFmtId="49" fontId="31" fillId="0" borderId="36" xfId="0" applyNumberFormat="1" applyFont="1" applyBorder="1" applyAlignment="1">
      <alignment horizontal="center" vertical="center"/>
    </xf>
    <xf numFmtId="49" fontId="31" fillId="0" borderId="34" xfId="0" applyNumberFormat="1" applyFont="1" applyBorder="1" applyAlignment="1">
      <alignment horizontal="center" vertical="center"/>
    </xf>
    <xf numFmtId="49" fontId="31" fillId="0" borderId="67" xfId="0" applyNumberFormat="1" applyFont="1" applyBorder="1" applyAlignment="1">
      <alignment horizontal="center" vertical="center"/>
    </xf>
    <xf numFmtId="49" fontId="31" fillId="0" borderId="68" xfId="0" applyNumberFormat="1" applyFont="1" applyBorder="1" applyAlignment="1">
      <alignment horizontal="center" vertical="center"/>
    </xf>
    <xf numFmtId="49" fontId="31" fillId="0" borderId="47" xfId="0" applyNumberFormat="1" applyFont="1" applyBorder="1" applyAlignment="1">
      <alignment horizontal="center" vertical="center"/>
    </xf>
    <xf numFmtId="49" fontId="31" fillId="0" borderId="69" xfId="0" applyNumberFormat="1" applyFont="1" applyBorder="1" applyAlignment="1">
      <alignment horizontal="center" vertical="center"/>
    </xf>
    <xf numFmtId="0" fontId="28" fillId="0" borderId="70" xfId="0" applyFont="1" applyBorder="1" applyAlignment="1">
      <alignment horizontal="distributed" vertical="center"/>
    </xf>
    <xf numFmtId="49" fontId="30" fillId="0" borderId="70" xfId="0" applyNumberFormat="1" applyFont="1" applyBorder="1" applyAlignment="1">
      <alignment horizontal="center" vertical="center"/>
    </xf>
    <xf numFmtId="49" fontId="31" fillId="0" borderId="54" xfId="0" applyNumberFormat="1" applyFont="1" applyBorder="1" applyAlignment="1">
      <alignment horizontal="center" vertical="center"/>
    </xf>
    <xf numFmtId="49" fontId="31" fillId="0" borderId="55" xfId="0" applyNumberFormat="1" applyFont="1" applyBorder="1" applyAlignment="1">
      <alignment horizontal="center" vertical="center"/>
    </xf>
    <xf numFmtId="49" fontId="31" fillId="0" borderId="71" xfId="0" applyNumberFormat="1" applyFont="1" applyBorder="1" applyAlignment="1">
      <alignment horizontal="center" vertical="center"/>
    </xf>
    <xf numFmtId="49" fontId="31" fillId="0" borderId="3" xfId="0" applyNumberFormat="1" applyFont="1" applyBorder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/>
    </xf>
    <xf numFmtId="0" fontId="28" fillId="0" borderId="7" xfId="0" applyFont="1" applyBorder="1" applyAlignment="1">
      <alignment horizontal="right" vertical="center" shrinkToFit="1"/>
    </xf>
    <xf numFmtId="0" fontId="28" fillId="0" borderId="8" xfId="0" applyFont="1" applyBorder="1" applyAlignment="1">
      <alignment horizontal="right" vertical="center" shrinkToFit="1"/>
    </xf>
    <xf numFmtId="49" fontId="31" fillId="0" borderId="72" xfId="0" applyNumberFormat="1" applyFont="1" applyBorder="1" applyAlignment="1">
      <alignment horizontal="center" vertical="center"/>
    </xf>
    <xf numFmtId="49" fontId="31" fillId="0" borderId="73" xfId="0" applyNumberFormat="1" applyFont="1" applyBorder="1" applyAlignment="1">
      <alignment horizontal="center" vertical="center"/>
    </xf>
    <xf numFmtId="49" fontId="31" fillId="0" borderId="74" xfId="0" applyNumberFormat="1" applyFont="1" applyBorder="1" applyAlignment="1">
      <alignment horizontal="center" vertical="center"/>
    </xf>
    <xf numFmtId="49" fontId="31" fillId="0" borderId="75" xfId="0" applyNumberFormat="1" applyFont="1" applyBorder="1" applyAlignment="1">
      <alignment horizontal="center" vertical="center"/>
    </xf>
    <xf numFmtId="49" fontId="30" fillId="0" borderId="76" xfId="0" applyNumberFormat="1" applyFont="1" applyBorder="1" applyAlignment="1">
      <alignment horizontal="center" vertical="center"/>
    </xf>
    <xf numFmtId="49" fontId="30" fillId="0" borderId="75" xfId="0" applyNumberFormat="1" applyFont="1" applyBorder="1" applyAlignment="1">
      <alignment horizontal="center" vertical="center"/>
    </xf>
    <xf numFmtId="49" fontId="31" fillId="0" borderId="77" xfId="0" applyNumberFormat="1" applyFont="1" applyBorder="1" applyAlignment="1">
      <alignment horizontal="center" vertical="center"/>
    </xf>
    <xf numFmtId="49" fontId="31" fillId="0" borderId="78" xfId="0" applyNumberFormat="1" applyFont="1" applyBorder="1" applyAlignment="1">
      <alignment horizontal="center" vertical="center"/>
    </xf>
    <xf numFmtId="0" fontId="28" fillId="0" borderId="79" xfId="0" applyFont="1" applyBorder="1" applyAlignment="1">
      <alignment horizontal="distributed" vertical="center"/>
    </xf>
    <xf numFmtId="0" fontId="28" fillId="0" borderId="76" xfId="0" applyFont="1" applyBorder="1" applyAlignment="1">
      <alignment horizontal="distributed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right" vertical="center"/>
    </xf>
    <xf numFmtId="0" fontId="28" fillId="0" borderId="8" xfId="0" applyFont="1" applyBorder="1" applyAlignment="1">
      <alignment horizontal="center" vertical="center"/>
    </xf>
    <xf numFmtId="0" fontId="27" fillId="0" borderId="80" xfId="0" applyFont="1" applyBorder="1" applyAlignment="1">
      <alignment horizontal="right" vertical="center"/>
    </xf>
    <xf numFmtId="0" fontId="27" fillId="0" borderId="81" xfId="0" applyFont="1" applyBorder="1" applyAlignment="1">
      <alignment horizontal="right" vertical="center"/>
    </xf>
    <xf numFmtId="0" fontId="4" fillId="0" borderId="8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0" xfId="0" applyFont="1" applyBorder="1" applyAlignment="1">
      <alignment horizontal="right" vertical="center" shrinkToFit="1"/>
    </xf>
    <xf numFmtId="0" fontId="4" fillId="0" borderId="37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textRotation="255"/>
    </xf>
    <xf numFmtId="0" fontId="28" fillId="0" borderId="5" xfId="0" applyFont="1" applyBorder="1" applyAlignment="1">
      <alignment horizontal="center" vertical="center" textRotation="255"/>
    </xf>
    <xf numFmtId="0" fontId="28" fillId="0" borderId="4" xfId="0" applyFont="1" applyBorder="1" applyAlignment="1">
      <alignment horizontal="center" vertical="center" textRotation="255"/>
    </xf>
    <xf numFmtId="0" fontId="28" fillId="0" borderId="6" xfId="0" applyFont="1" applyBorder="1" applyAlignment="1">
      <alignment horizontal="center" vertical="center" textRotation="255"/>
    </xf>
    <xf numFmtId="0" fontId="28" fillId="0" borderId="8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8" fillId="0" borderId="4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7" fillId="0" borderId="83" xfId="0" applyFont="1" applyBorder="1" applyAlignment="1">
      <alignment horizontal="right" vertical="center"/>
    </xf>
    <xf numFmtId="0" fontId="27" fillId="0" borderId="10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right" vertical="center" shrinkToFit="1"/>
    </xf>
    <xf numFmtId="0" fontId="33" fillId="0" borderId="0" xfId="0" applyFont="1" applyBorder="1" applyAlignment="1">
      <alignment horizontal="center" vertical="center"/>
    </xf>
    <xf numFmtId="0" fontId="3" fillId="0" borderId="0" xfId="1" applyAlignment="1" applyProtection="1">
      <alignment horizontal="center" vertical="center"/>
      <protection locked="0"/>
    </xf>
    <xf numFmtId="0" fontId="34" fillId="0" borderId="0" xfId="0" applyFont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 wrapText="1"/>
    </xf>
    <xf numFmtId="49" fontId="35" fillId="0" borderId="6" xfId="0" applyNumberFormat="1" applyFont="1" applyBorder="1" applyAlignment="1">
      <alignment horizontal="center"/>
    </xf>
    <xf numFmtId="49" fontId="35" fillId="0" borderId="7" xfId="0" applyNumberFormat="1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1">
    <dxf>
      <numFmt numFmtId="177" formatCode=";;;"/>
      <fill>
        <patternFill patternType="none">
          <bgColor indexed="65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95250</xdr:colOff>
      <xdr:row>6</xdr:row>
      <xdr:rowOff>66675</xdr:rowOff>
    </xdr:from>
    <xdr:to>
      <xdr:col>31</xdr:col>
      <xdr:colOff>95250</xdr:colOff>
      <xdr:row>6</xdr:row>
      <xdr:rowOff>352425</xdr:rowOff>
    </xdr:to>
    <xdr:grpSp>
      <xdr:nvGrpSpPr>
        <xdr:cNvPr id="1379" name="グループ化 4">
          <a:extLst>
            <a:ext uri="{FF2B5EF4-FFF2-40B4-BE49-F238E27FC236}">
              <a16:creationId xmlns:a16="http://schemas.microsoft.com/office/drawing/2014/main" id="{C39209FB-480B-4FD4-802D-DABADD0D19FB}"/>
            </a:ext>
          </a:extLst>
        </xdr:cNvPr>
        <xdr:cNvGrpSpPr>
          <a:grpSpLocks/>
        </xdr:cNvGrpSpPr>
      </xdr:nvGrpSpPr>
      <xdr:grpSpPr bwMode="auto">
        <a:xfrm>
          <a:off x="4939393" y="1604282"/>
          <a:ext cx="326571" cy="285750"/>
          <a:chOff x="4084320" y="14679930"/>
          <a:chExt cx="288000" cy="288000"/>
        </a:xfrm>
      </xdr:grpSpPr>
      <xdr:sp macro="" textlink="">
        <xdr:nvSpPr>
          <xdr:cNvPr id="6" name="円/楕円 5">
            <a:extLst>
              <a:ext uri="{FF2B5EF4-FFF2-40B4-BE49-F238E27FC236}">
                <a16:creationId xmlns:a16="http://schemas.microsoft.com/office/drawing/2014/main" id="{10412F07-EBB3-46D5-AE2A-1728E9923633}"/>
              </a:ext>
            </a:extLst>
          </xdr:cNvPr>
          <xdr:cNvSpPr/>
        </xdr:nvSpPr>
        <xdr:spPr>
          <a:xfrm>
            <a:off x="4084320" y="14679930"/>
            <a:ext cx="288000" cy="288000"/>
          </a:xfrm>
          <a:prstGeom prst="ellipse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/>
          <a:lstStyle/>
          <a:p>
            <a:endParaRPr lang="ja-JP" altLang="en-US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FE7DEAB5-0E05-4735-95F1-EEE841055A84}"/>
              </a:ext>
            </a:extLst>
          </xdr:cNvPr>
          <xdr:cNvSpPr/>
        </xdr:nvSpPr>
        <xdr:spPr>
          <a:xfrm>
            <a:off x="4118202" y="14708730"/>
            <a:ext cx="228706" cy="230400"/>
          </a:xfrm>
          <a:prstGeom prst="rect">
            <a:avLst/>
          </a:prstGeom>
          <a:noFill/>
          <a:ln w="3175">
            <a:noFill/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600">
                <a:solidFill>
                  <a:sysClr val="windowText" lastClr="000000"/>
                </a:solidFill>
                <a:latin typeface="ＭＳ 明朝" pitchFamily="17" charset="-128"/>
                <a:ea typeface="ＭＳ 明朝" pitchFamily="17" charset="-128"/>
              </a:rPr>
              <a:t>公</a:t>
            </a:r>
          </a:p>
        </xdr:txBody>
      </xdr:sp>
    </xdr:grpSp>
    <xdr:clientData/>
  </xdr:twoCellAnchor>
  <xdr:twoCellAnchor>
    <xdr:from>
      <xdr:col>63</xdr:col>
      <xdr:colOff>95250</xdr:colOff>
      <xdr:row>6</xdr:row>
      <xdr:rowOff>66675</xdr:rowOff>
    </xdr:from>
    <xdr:to>
      <xdr:col>65</xdr:col>
      <xdr:colOff>95250</xdr:colOff>
      <xdr:row>6</xdr:row>
      <xdr:rowOff>352425</xdr:rowOff>
    </xdr:to>
    <xdr:grpSp>
      <xdr:nvGrpSpPr>
        <xdr:cNvPr id="1380" name="グループ化 7">
          <a:extLst>
            <a:ext uri="{FF2B5EF4-FFF2-40B4-BE49-F238E27FC236}">
              <a16:creationId xmlns:a16="http://schemas.microsoft.com/office/drawing/2014/main" id="{17EE50B2-2706-4461-8BD7-E2B85251B92D}"/>
            </a:ext>
          </a:extLst>
        </xdr:cNvPr>
        <xdr:cNvGrpSpPr>
          <a:grpSpLocks/>
        </xdr:cNvGrpSpPr>
      </xdr:nvGrpSpPr>
      <xdr:grpSpPr bwMode="auto">
        <a:xfrm>
          <a:off x="10491107" y="1604282"/>
          <a:ext cx="326572" cy="285750"/>
          <a:chOff x="4084320" y="14679930"/>
          <a:chExt cx="288000" cy="288000"/>
        </a:xfrm>
      </xdr:grpSpPr>
      <xdr:sp macro="" textlink="">
        <xdr:nvSpPr>
          <xdr:cNvPr id="9" name="円/楕円 8">
            <a:extLst>
              <a:ext uri="{FF2B5EF4-FFF2-40B4-BE49-F238E27FC236}">
                <a16:creationId xmlns:a16="http://schemas.microsoft.com/office/drawing/2014/main" id="{8789A9E4-3D8A-4D89-A196-6CD5C87DD1FF}"/>
              </a:ext>
            </a:extLst>
          </xdr:cNvPr>
          <xdr:cNvSpPr/>
        </xdr:nvSpPr>
        <xdr:spPr>
          <a:xfrm>
            <a:off x="4084320" y="14679930"/>
            <a:ext cx="288000" cy="288000"/>
          </a:xfrm>
          <a:prstGeom prst="ellipse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/>
          <a:lstStyle/>
          <a:p>
            <a:endParaRPr lang="ja-JP" altLang="en-US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3996F29B-1EE4-41D2-B29E-43016667CF87}"/>
              </a:ext>
            </a:extLst>
          </xdr:cNvPr>
          <xdr:cNvSpPr/>
        </xdr:nvSpPr>
        <xdr:spPr>
          <a:xfrm>
            <a:off x="4118202" y="14708730"/>
            <a:ext cx="228706" cy="230400"/>
          </a:xfrm>
          <a:prstGeom prst="rect">
            <a:avLst/>
          </a:prstGeom>
          <a:noFill/>
          <a:ln w="3175">
            <a:noFill/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600">
                <a:solidFill>
                  <a:sysClr val="windowText" lastClr="000000"/>
                </a:solidFill>
                <a:latin typeface="ＭＳ 明朝" pitchFamily="17" charset="-128"/>
                <a:ea typeface="ＭＳ 明朝" pitchFamily="17" charset="-128"/>
              </a:rPr>
              <a:t>公</a:t>
            </a:r>
          </a:p>
        </xdr:txBody>
      </xdr:sp>
    </xdr:grpSp>
    <xdr:clientData/>
  </xdr:twoCellAnchor>
  <xdr:twoCellAnchor>
    <xdr:from>
      <xdr:col>97</xdr:col>
      <xdr:colOff>95250</xdr:colOff>
      <xdr:row>6</xdr:row>
      <xdr:rowOff>66675</xdr:rowOff>
    </xdr:from>
    <xdr:to>
      <xdr:col>99</xdr:col>
      <xdr:colOff>95250</xdr:colOff>
      <xdr:row>6</xdr:row>
      <xdr:rowOff>352425</xdr:rowOff>
    </xdr:to>
    <xdr:grpSp>
      <xdr:nvGrpSpPr>
        <xdr:cNvPr id="1381" name="グループ化 10">
          <a:extLst>
            <a:ext uri="{FF2B5EF4-FFF2-40B4-BE49-F238E27FC236}">
              <a16:creationId xmlns:a16="http://schemas.microsoft.com/office/drawing/2014/main" id="{C491EA1E-AF61-4D35-9F3D-8E2F08DE412C}"/>
            </a:ext>
          </a:extLst>
        </xdr:cNvPr>
        <xdr:cNvGrpSpPr>
          <a:grpSpLocks/>
        </xdr:cNvGrpSpPr>
      </xdr:nvGrpSpPr>
      <xdr:grpSpPr bwMode="auto">
        <a:xfrm>
          <a:off x="16042821" y="1604282"/>
          <a:ext cx="326572" cy="285750"/>
          <a:chOff x="4084320" y="14679930"/>
          <a:chExt cx="288000" cy="288000"/>
        </a:xfrm>
      </xdr:grpSpPr>
      <xdr:sp macro="" textlink="">
        <xdr:nvSpPr>
          <xdr:cNvPr id="12" name="円/楕円 11">
            <a:extLst>
              <a:ext uri="{FF2B5EF4-FFF2-40B4-BE49-F238E27FC236}">
                <a16:creationId xmlns:a16="http://schemas.microsoft.com/office/drawing/2014/main" id="{0F1AA163-32EB-470E-AD3B-096EF171E7DB}"/>
              </a:ext>
            </a:extLst>
          </xdr:cNvPr>
          <xdr:cNvSpPr/>
        </xdr:nvSpPr>
        <xdr:spPr>
          <a:xfrm>
            <a:off x="4084320" y="14679930"/>
            <a:ext cx="288000" cy="288000"/>
          </a:xfrm>
          <a:prstGeom prst="ellipse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/>
          <a:lstStyle/>
          <a:p>
            <a:endParaRPr lang="ja-JP" altLang="en-US"/>
          </a:p>
        </xdr:txBody>
      </xdr:sp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91201F72-BB9F-4046-AE2C-30FAE4494E1B}"/>
              </a:ext>
            </a:extLst>
          </xdr:cNvPr>
          <xdr:cNvSpPr/>
        </xdr:nvSpPr>
        <xdr:spPr>
          <a:xfrm>
            <a:off x="4118202" y="14708730"/>
            <a:ext cx="228706" cy="230400"/>
          </a:xfrm>
          <a:prstGeom prst="rect">
            <a:avLst/>
          </a:prstGeom>
          <a:noFill/>
          <a:ln w="3175">
            <a:noFill/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600">
                <a:solidFill>
                  <a:sysClr val="windowText" lastClr="000000"/>
                </a:solidFill>
                <a:latin typeface="ＭＳ 明朝" pitchFamily="17" charset="-128"/>
                <a:ea typeface="ＭＳ 明朝" pitchFamily="17" charset="-128"/>
              </a:rPr>
              <a:t>公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showGridLines="0" showRowColHeaders="0" tabSelected="1" view="pageBreakPreview" zoomScaleNormal="100" zoomScaleSheetLayoutView="100" workbookViewId="0">
      <selection activeCell="D7" sqref="D7:O7"/>
    </sheetView>
  </sheetViews>
  <sheetFormatPr defaultColWidth="8.875" defaultRowHeight="13.5" x14ac:dyDescent="0.15"/>
  <cols>
    <col min="1" max="1" width="7.125" style="1" customWidth="1"/>
    <col min="2" max="2" width="10.625" style="1" customWidth="1"/>
    <col min="3" max="3" width="3.375" style="1" customWidth="1"/>
    <col min="4" max="4" width="5.5" style="1" bestFit="1" customWidth="1"/>
    <col min="5" max="5" width="3.875" style="1" bestFit="1" customWidth="1"/>
    <col min="6" max="6" width="3.5" style="1" bestFit="1" customWidth="1"/>
    <col min="7" max="7" width="3.625" style="1" bestFit="1" customWidth="1"/>
    <col min="8" max="8" width="3.5" style="1" bestFit="1" customWidth="1"/>
    <col min="9" max="9" width="3.875" style="1" bestFit="1" customWidth="1"/>
    <col min="10" max="10" width="13.875" style="1" bestFit="1" customWidth="1"/>
    <col min="11" max="11" width="3.875" style="1" bestFit="1" customWidth="1"/>
    <col min="12" max="12" width="3.5" style="1" bestFit="1" customWidth="1"/>
    <col min="13" max="13" width="3.625" style="1" bestFit="1" customWidth="1"/>
    <col min="14" max="14" width="3.5" style="1" bestFit="1" customWidth="1"/>
    <col min="15" max="15" width="3.875" style="1" bestFit="1" customWidth="1"/>
    <col min="16" max="16" width="13.125" style="1" customWidth="1"/>
    <col min="17" max="18" width="10.5" style="1" bestFit="1" customWidth="1"/>
    <col min="19" max="16384" width="8.875" style="1"/>
  </cols>
  <sheetData>
    <row r="1" spans="1:20" ht="25.5" x14ac:dyDescent="0.15">
      <c r="B1" s="54" t="s">
        <v>79</v>
      </c>
      <c r="C1" s="33"/>
    </row>
    <row r="2" spans="1:20" ht="7.35" customHeight="1" x14ac:dyDescent="0.15"/>
    <row r="3" spans="1:20" ht="13.35" customHeight="1" x14ac:dyDescent="0.15">
      <c r="B3" s="55" t="s">
        <v>49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20" s="48" customFormat="1" x14ac:dyDescent="0.15">
      <c r="B4" s="1" t="s">
        <v>68</v>
      </c>
    </row>
    <row r="5" spans="1:20" s="48" customFormat="1" x14ac:dyDescent="0.15">
      <c r="B5" s="1" t="s">
        <v>67</v>
      </c>
      <c r="T5" s="39"/>
    </row>
    <row r="6" spans="1:20" ht="9" customHeight="1" x14ac:dyDescent="0.15"/>
    <row r="7" spans="1:20" ht="15.6" customHeight="1" x14ac:dyDescent="0.15">
      <c r="A7" s="40"/>
      <c r="B7" s="40" t="s">
        <v>52</v>
      </c>
      <c r="C7" s="40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40"/>
    </row>
    <row r="8" spans="1:20" ht="15.6" customHeight="1" x14ac:dyDescent="0.15">
      <c r="A8" s="40"/>
      <c r="B8" s="40"/>
      <c r="C8" s="40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40"/>
    </row>
    <row r="9" spans="1:20" ht="15.6" customHeight="1" x14ac:dyDescent="0.15">
      <c r="A9" s="40"/>
      <c r="B9" s="40"/>
      <c r="C9" s="40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40"/>
    </row>
    <row r="10" spans="1:20" ht="8.4499999999999993" customHeight="1" x14ac:dyDescent="0.1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20" ht="15.6" customHeight="1" x14ac:dyDescent="0.15">
      <c r="A11" s="40"/>
      <c r="B11" s="40" t="s">
        <v>53</v>
      </c>
      <c r="C11" s="40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40"/>
    </row>
    <row r="12" spans="1:20" ht="15.6" customHeight="1" x14ac:dyDescent="0.15">
      <c r="A12" s="40"/>
      <c r="B12" s="40"/>
      <c r="C12" s="40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40"/>
    </row>
    <row r="13" spans="1:20" ht="7.7" customHeight="1" x14ac:dyDescent="0.15">
      <c r="A13" s="40"/>
      <c r="B13" s="40"/>
      <c r="C13" s="40"/>
      <c r="D13" s="49"/>
      <c r="E13" s="49"/>
      <c r="F13" s="49"/>
      <c r="G13" s="49"/>
      <c r="H13" s="49"/>
      <c r="I13" s="40"/>
      <c r="J13" s="40"/>
      <c r="K13" s="40"/>
      <c r="L13" s="40"/>
      <c r="M13" s="40"/>
      <c r="N13" s="40"/>
      <c r="O13" s="40"/>
      <c r="P13" s="40"/>
    </row>
    <row r="14" spans="1:20" ht="15.6" customHeight="1" x14ac:dyDescent="0.15">
      <c r="A14" s="40"/>
      <c r="B14" s="40" t="s">
        <v>72</v>
      </c>
      <c r="C14" s="40"/>
      <c r="D14" s="65"/>
      <c r="E14" s="66"/>
      <c r="F14" s="67"/>
      <c r="G14" s="41" t="s">
        <v>66</v>
      </c>
      <c r="H14" s="40"/>
      <c r="I14" s="40"/>
      <c r="J14" s="40"/>
      <c r="K14" s="40"/>
      <c r="L14" s="40"/>
      <c r="M14" s="40"/>
      <c r="N14" s="40"/>
      <c r="O14" s="40"/>
      <c r="P14" s="40"/>
    </row>
    <row r="15" spans="1:20" ht="7.35" customHeight="1" x14ac:dyDescent="0.1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34">
        <f>EDATE(DATE(E16+1988,G16,I16),12)-1</f>
        <v>32476</v>
      </c>
      <c r="R15" s="34">
        <f>DATE(K16+1988,M16,O16)</f>
        <v>32111</v>
      </c>
    </row>
    <row r="16" spans="1:20" ht="15.6" customHeight="1" x14ac:dyDescent="0.15">
      <c r="A16" s="40"/>
      <c r="B16" s="40" t="s">
        <v>50</v>
      </c>
      <c r="C16" s="40"/>
      <c r="D16" s="40"/>
      <c r="E16" s="50"/>
      <c r="F16" s="40" t="s">
        <v>33</v>
      </c>
      <c r="G16" s="50"/>
      <c r="H16" s="40" t="s">
        <v>34</v>
      </c>
      <c r="I16" s="50"/>
      <c r="J16" s="40" t="s">
        <v>80</v>
      </c>
      <c r="K16" s="50"/>
      <c r="L16" s="40" t="s">
        <v>33</v>
      </c>
      <c r="M16" s="50"/>
      <c r="N16" s="40" t="s">
        <v>34</v>
      </c>
      <c r="O16" s="50"/>
      <c r="P16" s="40" t="s">
        <v>55</v>
      </c>
    </row>
    <row r="17" spans="1:16" ht="8.4499999999999993" customHeight="1" x14ac:dyDescent="0.1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6" ht="15.6" customHeight="1" x14ac:dyDescent="0.15">
      <c r="A18" s="40"/>
      <c r="B18" s="40" t="s">
        <v>59</v>
      </c>
      <c r="C18" s="40"/>
      <c r="D18" s="40"/>
      <c r="E18" s="50"/>
      <c r="F18" s="40" t="s">
        <v>33</v>
      </c>
      <c r="G18" s="50"/>
      <c r="H18" s="40" t="s">
        <v>34</v>
      </c>
      <c r="I18" s="50"/>
      <c r="J18" s="68" t="s">
        <v>35</v>
      </c>
      <c r="K18" s="69"/>
      <c r="L18" s="69"/>
      <c r="M18" s="69"/>
      <c r="N18" s="69"/>
      <c r="O18" s="69"/>
      <c r="P18" s="51"/>
    </row>
    <row r="19" spans="1:16" ht="7.7" customHeight="1" x14ac:dyDescent="0.15">
      <c r="A19" s="40"/>
      <c r="B19" s="40"/>
      <c r="C19" s="40"/>
      <c r="D19" s="49"/>
      <c r="E19" s="49"/>
      <c r="F19" s="49"/>
      <c r="G19" s="49"/>
      <c r="H19" s="49"/>
      <c r="I19" s="40"/>
      <c r="J19" s="40"/>
      <c r="K19" s="40"/>
      <c r="L19" s="40"/>
      <c r="M19" s="40"/>
      <c r="N19" s="40"/>
      <c r="O19" s="40"/>
      <c r="P19" s="40"/>
    </row>
    <row r="20" spans="1:16" ht="15.6" customHeight="1" x14ac:dyDescent="0.15">
      <c r="A20" s="40"/>
      <c r="B20" s="40" t="s">
        <v>51</v>
      </c>
      <c r="C20" s="40"/>
      <c r="D20" s="59"/>
      <c r="E20" s="60"/>
      <c r="F20" s="40"/>
      <c r="G20" s="40" t="s">
        <v>71</v>
      </c>
      <c r="H20" s="52" t="s">
        <v>69</v>
      </c>
      <c r="I20" s="61"/>
      <c r="J20" s="61"/>
      <c r="K20" s="40" t="s">
        <v>70</v>
      </c>
      <c r="L20" s="1" t="str">
        <f>IF(COUNTIF(納付書作成シート!D20,"その他"),"（　　）に申告区分を入力してください"," ")</f>
        <v xml:space="preserve"> </v>
      </c>
      <c r="M20" s="40"/>
      <c r="N20" s="40"/>
      <c r="O20" s="40"/>
      <c r="P20" s="40"/>
    </row>
    <row r="21" spans="1:16" ht="8.4499999999999993" customHeight="1" x14ac:dyDescent="0.1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8"/>
      <c r="M21" s="40"/>
      <c r="N21" s="40"/>
      <c r="O21" s="40"/>
      <c r="P21" s="40"/>
    </row>
    <row r="22" spans="1:16" ht="15.6" customHeight="1" x14ac:dyDescent="0.15">
      <c r="A22" s="40"/>
      <c r="B22" s="40" t="s">
        <v>54</v>
      </c>
      <c r="C22" s="40"/>
      <c r="D22" s="56" t="s">
        <v>56</v>
      </c>
      <c r="E22" s="56"/>
      <c r="F22" s="56"/>
      <c r="G22" s="53" t="s">
        <v>57</v>
      </c>
      <c r="H22" s="57"/>
      <c r="I22" s="57"/>
      <c r="J22" s="57"/>
      <c r="K22" s="63" t="str">
        <f>IF(H22="","",RIGHT(CONCATENATE("           \",H22),11))</f>
        <v/>
      </c>
      <c r="L22" s="64"/>
      <c r="M22" s="64"/>
      <c r="N22" s="64"/>
      <c r="O22" s="64"/>
      <c r="P22" s="40"/>
    </row>
    <row r="23" spans="1:16" ht="15.6" customHeight="1" x14ac:dyDescent="0.15">
      <c r="A23" s="40"/>
      <c r="B23" s="40"/>
      <c r="C23" s="40"/>
      <c r="D23" s="56" t="s">
        <v>60</v>
      </c>
      <c r="E23" s="56"/>
      <c r="F23" s="56"/>
      <c r="G23" s="53" t="s">
        <v>58</v>
      </c>
      <c r="H23" s="57"/>
      <c r="I23" s="57"/>
      <c r="J23" s="57"/>
      <c r="K23" s="63" t="str">
        <f>IF(H23="","",RIGHT(CONCATENATE("           \",H23),11))</f>
        <v/>
      </c>
      <c r="L23" s="64"/>
      <c r="M23" s="64"/>
      <c r="N23" s="64"/>
      <c r="O23" s="64"/>
      <c r="P23" s="40"/>
    </row>
    <row r="24" spans="1:16" ht="15.6" customHeight="1" x14ac:dyDescent="0.15">
      <c r="A24" s="40"/>
      <c r="B24" s="40"/>
      <c r="C24" s="40"/>
      <c r="D24" s="56" t="s">
        <v>61</v>
      </c>
      <c r="E24" s="56"/>
      <c r="F24" s="56"/>
      <c r="G24" s="53" t="s">
        <v>24</v>
      </c>
      <c r="H24" s="57"/>
      <c r="I24" s="57"/>
      <c r="J24" s="57"/>
      <c r="K24" s="63" t="str">
        <f>IF(H24="","",RIGHT(CONCATENATE("           \",H24),11))</f>
        <v/>
      </c>
      <c r="L24" s="64"/>
      <c r="M24" s="64"/>
      <c r="N24" s="64"/>
      <c r="O24" s="64"/>
      <c r="P24" s="40"/>
    </row>
    <row r="25" spans="1:16" ht="15.6" customHeight="1" x14ac:dyDescent="0.15">
      <c r="A25" s="40"/>
      <c r="B25" s="40"/>
      <c r="C25" s="40"/>
      <c r="D25" s="56" t="s">
        <v>28</v>
      </c>
      <c r="E25" s="56"/>
      <c r="F25" s="56"/>
      <c r="G25" s="53" t="s">
        <v>25</v>
      </c>
      <c r="H25" s="57"/>
      <c r="I25" s="57"/>
      <c r="J25" s="57"/>
      <c r="K25" s="63" t="str">
        <f>IF(H25="","",RIGHT(CONCATENATE("           \",H25),11))</f>
        <v/>
      </c>
      <c r="L25" s="64"/>
      <c r="M25" s="64"/>
      <c r="N25" s="64"/>
      <c r="O25" s="64"/>
      <c r="P25" s="40"/>
    </row>
    <row r="26" spans="1:16" ht="15.6" customHeight="1" x14ac:dyDescent="0.15">
      <c r="A26" s="40"/>
      <c r="B26" s="40"/>
      <c r="C26" s="40"/>
      <c r="D26" s="56" t="s">
        <v>29</v>
      </c>
      <c r="E26" s="56"/>
      <c r="F26" s="56"/>
      <c r="G26" s="53" t="s">
        <v>26</v>
      </c>
      <c r="H26" s="58">
        <f>SUM(H22:J25)</f>
        <v>0</v>
      </c>
      <c r="I26" s="58"/>
      <c r="J26" s="58"/>
      <c r="K26" s="63" t="str">
        <f>IF(H26="","",RIGHT(CONCATENATE("           \",H26),11))</f>
        <v xml:space="preserve">         \0</v>
      </c>
      <c r="L26" s="64"/>
      <c r="M26" s="64"/>
      <c r="N26" s="64"/>
      <c r="O26" s="64"/>
      <c r="P26" s="40"/>
    </row>
    <row r="27" spans="1:16" x14ac:dyDescent="0.15">
      <c r="D27" s="45"/>
      <c r="E27" s="45"/>
      <c r="F27" s="45"/>
      <c r="G27" s="44"/>
      <c r="H27" s="46"/>
      <c r="I27" s="46"/>
      <c r="J27" s="46"/>
      <c r="K27" s="47"/>
      <c r="L27" s="43"/>
      <c r="M27" s="43"/>
      <c r="N27" s="43"/>
      <c r="O27" s="43"/>
    </row>
    <row r="28" spans="1:16" x14ac:dyDescent="0.15">
      <c r="D28" s="45"/>
      <c r="E28" s="45"/>
      <c r="F28" s="45"/>
      <c r="G28" s="44"/>
      <c r="H28" s="46"/>
      <c r="I28" s="46"/>
      <c r="J28" s="46"/>
      <c r="K28" s="47"/>
      <c r="L28" s="43"/>
      <c r="M28" s="43"/>
      <c r="N28" s="43"/>
      <c r="O28" s="43"/>
    </row>
    <row r="30" spans="1:16" x14ac:dyDescent="0.15"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16" x14ac:dyDescent="0.15">
      <c r="B31" s="42"/>
      <c r="C31" s="42"/>
      <c r="D31" s="42"/>
      <c r="E31" s="42"/>
      <c r="F31" s="42"/>
      <c r="G31" s="42"/>
      <c r="H31" s="42"/>
      <c r="I31" s="42"/>
      <c r="J31" s="42"/>
      <c r="K31" s="42"/>
    </row>
    <row r="32" spans="1:16" x14ac:dyDescent="0.15">
      <c r="B32" s="42"/>
      <c r="C32" s="42"/>
      <c r="D32" s="42"/>
      <c r="E32" s="42"/>
      <c r="F32" s="42"/>
      <c r="G32" s="42"/>
      <c r="H32" s="42"/>
      <c r="I32" s="42"/>
      <c r="J32" s="42"/>
    </row>
  </sheetData>
  <sheetProtection selectLockedCells="1"/>
  <mergeCells count="25">
    <mergeCell ref="K26:O26"/>
    <mergeCell ref="D9:O9"/>
    <mergeCell ref="D11:O11"/>
    <mergeCell ref="D12:O12"/>
    <mergeCell ref="K22:O22"/>
    <mergeCell ref="J18:O18"/>
    <mergeCell ref="H23:J23"/>
    <mergeCell ref="D24:F24"/>
    <mergeCell ref="H24:J24"/>
    <mergeCell ref="B3:P3"/>
    <mergeCell ref="D25:F25"/>
    <mergeCell ref="H25:J25"/>
    <mergeCell ref="D26:F26"/>
    <mergeCell ref="H26:J26"/>
    <mergeCell ref="D20:E20"/>
    <mergeCell ref="D22:F22"/>
    <mergeCell ref="H22:J22"/>
    <mergeCell ref="D23:F23"/>
    <mergeCell ref="I20:J20"/>
    <mergeCell ref="D7:O7"/>
    <mergeCell ref="D8:O8"/>
    <mergeCell ref="K23:O23"/>
    <mergeCell ref="K24:O24"/>
    <mergeCell ref="D14:F14"/>
    <mergeCell ref="K25:O25"/>
  </mergeCells>
  <phoneticPr fontId="1"/>
  <conditionalFormatting sqref="G20:K20">
    <cfRule type="expression" dxfId="0" priority="1">
      <formula>$D$20&lt;&gt;"その他"</formula>
    </cfRule>
  </conditionalFormatting>
  <dataValidations xWindow="645" yWindow="500" count="5">
    <dataValidation imeMode="on" allowBlank="1" showInputMessage="1" showErrorMessage="1" sqref="D11:O12 D7:O9" xr:uid="{00000000-0002-0000-0000-000000000000}"/>
    <dataValidation type="whole" imeMode="off" allowBlank="1" showInputMessage="1" showErrorMessage="1" sqref="E16 E18 G18 G16 I16 I18 K16 M16 O16" xr:uid="{00000000-0002-0000-0000-000001000000}">
      <formula1>0</formula1>
      <formula2>31</formula2>
    </dataValidation>
    <dataValidation imeMode="off" allowBlank="1" showInputMessage="1" showErrorMessage="1" sqref="H22:J25" xr:uid="{00000000-0002-0000-0000-000002000000}"/>
    <dataValidation type="list" imeMode="on" allowBlank="1" showErrorMessage="1" prompt="_x000a_" sqref="D20:E20" xr:uid="{00000000-0002-0000-0000-000003000000}">
      <formula1>"中間,予定,確定,修正,更正,決定,その他"</formula1>
    </dataValidation>
    <dataValidation type="textLength" imeMode="off" allowBlank="1" showInputMessage="1" showErrorMessage="1" sqref="D14:F14" xr:uid="{00000000-0002-0000-0000-000004000000}">
      <formula1>5</formula1>
      <formula2>9</formula2>
    </dataValidation>
  </dataValidations>
  <hyperlinks>
    <hyperlink ref="B3:P3" location="納付書!A1" display="以下の項目を入力したら、このリンクから納付書シートに移動して印刷してください。" xr:uid="{00000000-0004-0000-0000-000000000000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A39"/>
  <sheetViews>
    <sheetView showRowColHeaders="0" view="pageBreakPreview" zoomScale="70" zoomScaleNormal="95" zoomScaleSheetLayoutView="70" workbookViewId="0">
      <selection activeCell="BS9" sqref="BS9:CE9"/>
    </sheetView>
  </sheetViews>
  <sheetFormatPr defaultRowHeight="13.5" x14ac:dyDescent="0.15"/>
  <cols>
    <col min="1" max="1" width="3.5" style="1" bestFit="1" customWidth="1"/>
    <col min="2" max="103" width="2.125" style="1" customWidth="1"/>
    <col min="104" max="104" width="1.875" style="1" customWidth="1"/>
    <col min="105" max="105" width="4.875" style="1" customWidth="1"/>
    <col min="106" max="16384" width="9" style="1"/>
  </cols>
  <sheetData>
    <row r="1" spans="1:105" x14ac:dyDescent="0.15">
      <c r="A1" s="292" t="s">
        <v>63</v>
      </c>
      <c r="B1" s="292"/>
      <c r="C1" s="292"/>
    </row>
    <row r="2" spans="1:105" s="31" customFormat="1" ht="9.75" thickBot="1" x14ac:dyDescent="0.2">
      <c r="B2" s="31">
        <v>1</v>
      </c>
      <c r="C2" s="31">
        <v>2</v>
      </c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31">
        <v>13</v>
      </c>
      <c r="O2" s="31">
        <v>14</v>
      </c>
      <c r="P2" s="31">
        <v>15</v>
      </c>
      <c r="Q2" s="31">
        <v>16</v>
      </c>
      <c r="R2" s="31">
        <v>17</v>
      </c>
      <c r="S2" s="31">
        <v>18</v>
      </c>
      <c r="T2" s="31">
        <v>19</v>
      </c>
      <c r="U2" s="31">
        <v>20</v>
      </c>
      <c r="V2" s="31">
        <v>21</v>
      </c>
      <c r="W2" s="31">
        <v>22</v>
      </c>
      <c r="X2" s="31">
        <v>23</v>
      </c>
      <c r="Y2" s="31">
        <v>24</v>
      </c>
      <c r="Z2" s="31">
        <v>25</v>
      </c>
      <c r="AA2" s="31">
        <v>26</v>
      </c>
      <c r="AB2" s="31">
        <v>27</v>
      </c>
      <c r="AC2" s="31">
        <v>28</v>
      </c>
      <c r="AD2" s="31">
        <v>29</v>
      </c>
      <c r="AE2" s="31">
        <v>30</v>
      </c>
      <c r="AF2" s="31">
        <v>31</v>
      </c>
      <c r="AG2" s="31">
        <v>32</v>
      </c>
      <c r="AH2" s="31">
        <v>33</v>
      </c>
      <c r="AI2" s="31">
        <v>34</v>
      </c>
      <c r="AJ2" s="31">
        <v>1</v>
      </c>
      <c r="AK2" s="31">
        <v>2</v>
      </c>
      <c r="AL2" s="31">
        <v>3</v>
      </c>
      <c r="AM2" s="31">
        <v>4</v>
      </c>
      <c r="AN2" s="31">
        <v>5</v>
      </c>
      <c r="AO2" s="31">
        <v>6</v>
      </c>
      <c r="AP2" s="31">
        <v>7</v>
      </c>
      <c r="AQ2" s="31">
        <v>8</v>
      </c>
      <c r="AR2" s="31">
        <v>9</v>
      </c>
      <c r="AS2" s="31">
        <v>10</v>
      </c>
      <c r="AT2" s="31">
        <v>11</v>
      </c>
      <c r="AU2" s="31">
        <v>12</v>
      </c>
      <c r="AV2" s="31">
        <v>13</v>
      </c>
      <c r="AW2" s="31">
        <v>14</v>
      </c>
      <c r="AX2" s="31">
        <v>15</v>
      </c>
      <c r="AY2" s="31">
        <v>16</v>
      </c>
      <c r="AZ2" s="31">
        <v>17</v>
      </c>
      <c r="BA2" s="31">
        <v>18</v>
      </c>
      <c r="BB2" s="31">
        <v>19</v>
      </c>
      <c r="BC2" s="31">
        <v>20</v>
      </c>
      <c r="BD2" s="31">
        <v>21</v>
      </c>
      <c r="BE2" s="31">
        <v>22</v>
      </c>
      <c r="BF2" s="31">
        <v>23</v>
      </c>
      <c r="BG2" s="31">
        <v>24</v>
      </c>
      <c r="BH2" s="31">
        <v>25</v>
      </c>
      <c r="BI2" s="31">
        <v>26</v>
      </c>
      <c r="BJ2" s="31">
        <v>27</v>
      </c>
      <c r="BK2" s="31">
        <v>28</v>
      </c>
      <c r="BL2" s="31">
        <v>29</v>
      </c>
      <c r="BM2" s="31">
        <v>30</v>
      </c>
      <c r="BN2" s="31">
        <v>31</v>
      </c>
      <c r="BO2" s="31">
        <v>32</v>
      </c>
      <c r="BP2" s="31">
        <v>33</v>
      </c>
      <c r="BQ2" s="31">
        <v>34</v>
      </c>
      <c r="BR2" s="31">
        <v>1</v>
      </c>
      <c r="BS2" s="31">
        <v>2</v>
      </c>
      <c r="BT2" s="31">
        <v>3</v>
      </c>
      <c r="BU2" s="31">
        <v>4</v>
      </c>
      <c r="BV2" s="31">
        <v>5</v>
      </c>
      <c r="BW2" s="31">
        <v>6</v>
      </c>
      <c r="BX2" s="31">
        <v>7</v>
      </c>
      <c r="BY2" s="31">
        <v>8</v>
      </c>
      <c r="BZ2" s="31">
        <v>9</v>
      </c>
      <c r="CA2" s="31">
        <v>10</v>
      </c>
      <c r="CB2" s="31">
        <v>11</v>
      </c>
      <c r="CC2" s="31">
        <v>12</v>
      </c>
      <c r="CD2" s="31">
        <v>13</v>
      </c>
      <c r="CE2" s="31">
        <v>14</v>
      </c>
      <c r="CF2" s="31">
        <v>15</v>
      </c>
      <c r="CG2" s="31">
        <v>16</v>
      </c>
      <c r="CH2" s="31">
        <v>17</v>
      </c>
      <c r="CI2" s="31">
        <v>18</v>
      </c>
      <c r="CJ2" s="31">
        <v>19</v>
      </c>
      <c r="CK2" s="31">
        <v>20</v>
      </c>
      <c r="CL2" s="31">
        <v>21</v>
      </c>
      <c r="CM2" s="31">
        <v>22</v>
      </c>
      <c r="CN2" s="31">
        <v>23</v>
      </c>
      <c r="CO2" s="31">
        <v>24</v>
      </c>
      <c r="CP2" s="31">
        <v>25</v>
      </c>
      <c r="CQ2" s="31">
        <v>26</v>
      </c>
      <c r="CR2" s="31">
        <v>27</v>
      </c>
      <c r="CS2" s="31">
        <v>28</v>
      </c>
      <c r="CT2" s="31">
        <v>29</v>
      </c>
      <c r="CU2" s="31">
        <v>30</v>
      </c>
      <c r="CV2" s="31">
        <v>31</v>
      </c>
      <c r="CW2" s="31">
        <v>32</v>
      </c>
      <c r="CX2" s="31">
        <v>33</v>
      </c>
      <c r="CY2" s="31">
        <v>34</v>
      </c>
    </row>
    <row r="3" spans="1:105" ht="21" customHeight="1" x14ac:dyDescent="0.15">
      <c r="A3" s="1">
        <v>1</v>
      </c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1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3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3"/>
      <c r="DA3" s="70" t="s">
        <v>64</v>
      </c>
    </row>
    <row r="4" spans="1:105" ht="14.1" customHeight="1" x14ac:dyDescent="0.15">
      <c r="A4" s="1">
        <v>2</v>
      </c>
      <c r="B4" s="24"/>
      <c r="C4" s="84" t="s">
        <v>0</v>
      </c>
      <c r="D4" s="85"/>
      <c r="E4" s="85"/>
      <c r="F4" s="85"/>
      <c r="G4" s="85"/>
      <c r="H4" s="86"/>
      <c r="I4" s="6"/>
      <c r="J4" s="6"/>
      <c r="K4" s="6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6"/>
      <c r="AA4" s="6"/>
      <c r="AB4" s="6"/>
      <c r="AC4" s="6"/>
      <c r="AD4" s="6"/>
      <c r="AE4" s="6"/>
      <c r="AF4" s="6"/>
      <c r="AG4" s="6"/>
      <c r="AH4" s="6"/>
      <c r="AI4" s="6"/>
      <c r="AJ4" s="24"/>
      <c r="AK4" s="84" t="s">
        <v>0</v>
      </c>
      <c r="AL4" s="85"/>
      <c r="AM4" s="85"/>
      <c r="AN4" s="85"/>
      <c r="AO4" s="85"/>
      <c r="AP4" s="86"/>
      <c r="AQ4" s="6"/>
      <c r="AR4" s="6"/>
      <c r="AS4" s="6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6"/>
      <c r="BI4" s="6"/>
      <c r="BJ4" s="6"/>
      <c r="BK4" s="6"/>
      <c r="BL4" s="6"/>
      <c r="BM4" s="6"/>
      <c r="BN4" s="6"/>
      <c r="BO4" s="6"/>
      <c r="BP4" s="6"/>
      <c r="BQ4" s="25"/>
      <c r="BR4" s="6"/>
      <c r="BS4" s="84" t="s">
        <v>0</v>
      </c>
      <c r="BT4" s="85"/>
      <c r="BU4" s="85"/>
      <c r="BV4" s="85"/>
      <c r="BW4" s="85"/>
      <c r="BX4" s="86"/>
      <c r="BY4" s="6"/>
      <c r="BZ4" s="6"/>
      <c r="CA4" s="6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6"/>
      <c r="CQ4" s="6"/>
      <c r="CR4" s="6"/>
      <c r="CS4" s="6"/>
      <c r="CT4" s="6"/>
      <c r="CU4" s="6"/>
      <c r="CV4" s="6"/>
      <c r="CW4" s="6"/>
      <c r="CX4" s="6"/>
      <c r="CY4" s="25"/>
      <c r="DA4" s="71"/>
    </row>
    <row r="5" spans="1:105" ht="28.7" customHeight="1" x14ac:dyDescent="0.15">
      <c r="A5" s="1">
        <v>3</v>
      </c>
      <c r="B5" s="24"/>
      <c r="C5" s="73" t="s">
        <v>74</v>
      </c>
      <c r="D5" s="74"/>
      <c r="E5" s="74"/>
      <c r="F5" s="74"/>
      <c r="G5" s="74"/>
      <c r="H5" s="75"/>
      <c r="I5" s="6"/>
      <c r="J5" s="6"/>
      <c r="K5" s="6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6"/>
      <c r="AA5" s="36"/>
      <c r="AB5" s="6"/>
      <c r="AC5" s="6"/>
      <c r="AD5" s="76" t="s">
        <v>37</v>
      </c>
      <c r="AE5" s="76"/>
      <c r="AF5" s="76"/>
      <c r="AG5" s="76"/>
      <c r="AH5" s="6"/>
      <c r="AI5" s="6"/>
      <c r="AJ5" s="24"/>
      <c r="AK5" s="73" t="s">
        <v>74</v>
      </c>
      <c r="AL5" s="74"/>
      <c r="AM5" s="74"/>
      <c r="AN5" s="74"/>
      <c r="AO5" s="74"/>
      <c r="AP5" s="75"/>
      <c r="AQ5" s="6"/>
      <c r="AR5" s="6"/>
      <c r="AS5" s="6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6"/>
      <c r="BI5" s="6"/>
      <c r="BJ5" s="6"/>
      <c r="BK5" s="6"/>
      <c r="BL5" s="76" t="s">
        <v>38</v>
      </c>
      <c r="BM5" s="76"/>
      <c r="BN5" s="76"/>
      <c r="BO5" s="76"/>
      <c r="BP5" s="6"/>
      <c r="BQ5" s="25"/>
      <c r="BR5" s="6"/>
      <c r="BS5" s="73" t="s">
        <v>74</v>
      </c>
      <c r="BT5" s="74"/>
      <c r="BU5" s="74"/>
      <c r="BV5" s="74"/>
      <c r="BW5" s="74"/>
      <c r="BX5" s="75"/>
      <c r="BY5" s="6"/>
      <c r="BZ5" s="6"/>
      <c r="CA5" s="6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6"/>
      <c r="CQ5" s="6"/>
      <c r="CR5" s="6"/>
      <c r="CS5" s="6"/>
      <c r="CT5" s="76" t="s">
        <v>31</v>
      </c>
      <c r="CU5" s="76"/>
      <c r="CV5" s="76"/>
      <c r="CW5" s="76"/>
      <c r="CX5" s="6"/>
      <c r="CY5" s="25"/>
      <c r="DA5" s="71"/>
    </row>
    <row r="6" spans="1:105" ht="33.200000000000003" customHeight="1" x14ac:dyDescent="0.15">
      <c r="A6" s="1">
        <v>4</v>
      </c>
      <c r="B6" s="24"/>
      <c r="C6" s="77" t="s">
        <v>1</v>
      </c>
      <c r="D6" s="78"/>
      <c r="E6" s="78"/>
      <c r="F6" s="78"/>
      <c r="G6" s="78"/>
      <c r="H6" s="79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24"/>
      <c r="AK6" s="77" t="s">
        <v>1</v>
      </c>
      <c r="AL6" s="78"/>
      <c r="AM6" s="78"/>
      <c r="AN6" s="78"/>
      <c r="AO6" s="78"/>
      <c r="AP6" s="79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25"/>
      <c r="BR6" s="6"/>
      <c r="BS6" s="77" t="s">
        <v>1</v>
      </c>
      <c r="BT6" s="78"/>
      <c r="BU6" s="78"/>
      <c r="BV6" s="78"/>
      <c r="BW6" s="78"/>
      <c r="BX6" s="79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25"/>
      <c r="DA6" s="71"/>
    </row>
    <row r="7" spans="1:105" ht="33.200000000000003" customHeight="1" x14ac:dyDescent="0.15">
      <c r="A7" s="1">
        <v>5</v>
      </c>
      <c r="B7" s="24"/>
      <c r="C7" s="80" t="s">
        <v>75</v>
      </c>
      <c r="D7" s="81"/>
      <c r="E7" s="81"/>
      <c r="F7" s="81"/>
      <c r="G7" s="81"/>
      <c r="H7" s="82"/>
      <c r="I7" s="6"/>
      <c r="J7" s="32"/>
      <c r="K7" s="95" t="s">
        <v>48</v>
      </c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32"/>
      <c r="AD7" s="83"/>
      <c r="AE7" s="83"/>
      <c r="AF7" s="83"/>
      <c r="AG7" s="6"/>
      <c r="AH7" s="6"/>
      <c r="AI7" s="6"/>
      <c r="AJ7" s="24"/>
      <c r="AK7" s="80" t="s">
        <v>75</v>
      </c>
      <c r="AL7" s="81"/>
      <c r="AM7" s="81"/>
      <c r="AN7" s="81"/>
      <c r="AO7" s="81"/>
      <c r="AP7" s="82"/>
      <c r="AQ7" s="6"/>
      <c r="AR7" s="32"/>
      <c r="AS7" s="95" t="s">
        <v>39</v>
      </c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32"/>
      <c r="BL7" s="83"/>
      <c r="BM7" s="83"/>
      <c r="BN7" s="83"/>
      <c r="BO7" s="6"/>
      <c r="BP7" s="6"/>
      <c r="BQ7" s="25"/>
      <c r="BR7" s="6"/>
      <c r="BS7" s="80" t="s">
        <v>75</v>
      </c>
      <c r="BT7" s="81"/>
      <c r="BU7" s="81"/>
      <c r="BV7" s="81"/>
      <c r="BW7" s="81"/>
      <c r="BX7" s="82"/>
      <c r="BY7" s="6"/>
      <c r="BZ7" s="6"/>
      <c r="CA7" s="95" t="s">
        <v>30</v>
      </c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32"/>
      <c r="CT7" s="83"/>
      <c r="CU7" s="83"/>
      <c r="CV7" s="83"/>
      <c r="CW7" s="6"/>
      <c r="CX7" s="6"/>
      <c r="CY7" s="25"/>
      <c r="DA7" s="71"/>
    </row>
    <row r="8" spans="1:105" ht="17.850000000000001" customHeight="1" x14ac:dyDescent="0.15">
      <c r="A8" s="1">
        <v>6</v>
      </c>
      <c r="B8" s="24"/>
      <c r="C8" s="94" t="s">
        <v>2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 t="s">
        <v>3</v>
      </c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6"/>
      <c r="AJ8" s="24"/>
      <c r="AK8" s="94" t="s">
        <v>2</v>
      </c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 t="s">
        <v>3</v>
      </c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25"/>
      <c r="BR8" s="6"/>
      <c r="BS8" s="94" t="s">
        <v>2</v>
      </c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 t="s">
        <v>3</v>
      </c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25"/>
      <c r="DA8" s="71"/>
    </row>
    <row r="9" spans="1:105" ht="25.5" customHeight="1" x14ac:dyDescent="0.15">
      <c r="A9" s="1">
        <v>7</v>
      </c>
      <c r="B9" s="24"/>
      <c r="C9" s="89" t="s">
        <v>81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90" t="s">
        <v>76</v>
      </c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2"/>
      <c r="AI9" s="6"/>
      <c r="AJ9" s="24"/>
      <c r="AK9" s="89" t="s">
        <v>81</v>
      </c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90" t="s">
        <v>76</v>
      </c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2"/>
      <c r="BQ9" s="25"/>
      <c r="BR9" s="6"/>
      <c r="BS9" s="89" t="s">
        <v>81</v>
      </c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90" t="s">
        <v>76</v>
      </c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2"/>
      <c r="CY9" s="25"/>
      <c r="DA9" s="71"/>
    </row>
    <row r="10" spans="1:105" ht="21" customHeight="1" x14ac:dyDescent="0.15">
      <c r="A10" s="1">
        <v>8</v>
      </c>
      <c r="B10" s="93" t="s">
        <v>65</v>
      </c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4"/>
      <c r="AI10" s="6"/>
      <c r="AJ10" s="93" t="s">
        <v>65</v>
      </c>
      <c r="AK10" s="2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4"/>
      <c r="BQ10" s="25"/>
      <c r="BR10" s="93" t="s">
        <v>65</v>
      </c>
      <c r="BS10" s="2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4"/>
      <c r="CY10" s="25"/>
      <c r="DA10" s="71"/>
    </row>
    <row r="11" spans="1:105" ht="21" customHeight="1" x14ac:dyDescent="0.15">
      <c r="A11" s="1">
        <v>9</v>
      </c>
      <c r="B11" s="93"/>
      <c r="C11" s="5"/>
      <c r="D11" s="291" t="s">
        <v>6</v>
      </c>
      <c r="E11" s="291"/>
      <c r="F11" s="291"/>
      <c r="G11" s="291"/>
      <c r="H11" s="291"/>
      <c r="I11" s="291"/>
      <c r="J11" s="291"/>
      <c r="K11" s="291"/>
      <c r="L11" s="29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7"/>
      <c r="AI11" s="6"/>
      <c r="AJ11" s="93"/>
      <c r="AK11" s="5"/>
      <c r="AL11" s="291" t="s">
        <v>6</v>
      </c>
      <c r="AM11" s="291"/>
      <c r="AN11" s="291"/>
      <c r="AO11" s="291"/>
      <c r="AP11" s="291"/>
      <c r="AQ11" s="291"/>
      <c r="AR11" s="291"/>
      <c r="AS11" s="291"/>
      <c r="AT11" s="291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7"/>
      <c r="BQ11" s="25"/>
      <c r="BR11" s="93"/>
      <c r="BS11" s="5"/>
      <c r="BT11" s="291" t="s">
        <v>6</v>
      </c>
      <c r="BU11" s="291"/>
      <c r="BV11" s="291"/>
      <c r="BW11" s="291"/>
      <c r="BX11" s="291"/>
      <c r="BY11" s="291"/>
      <c r="BZ11" s="291"/>
      <c r="CA11" s="291"/>
      <c r="CB11" s="291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7"/>
      <c r="CY11" s="25"/>
      <c r="DA11" s="71"/>
    </row>
    <row r="12" spans="1:105" ht="21" customHeight="1" x14ac:dyDescent="0.15">
      <c r="A12" s="1">
        <v>10</v>
      </c>
      <c r="B12" s="93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7"/>
      <c r="AI12" s="6"/>
      <c r="AJ12" s="93"/>
      <c r="AK12" s="5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7"/>
      <c r="BQ12" s="25"/>
      <c r="BR12" s="93"/>
      <c r="BS12" s="5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7"/>
      <c r="CY12" s="25"/>
      <c r="DA12" s="71"/>
    </row>
    <row r="13" spans="1:105" ht="21" customHeight="1" x14ac:dyDescent="0.15">
      <c r="A13" s="1">
        <v>11</v>
      </c>
      <c r="B13" s="93"/>
      <c r="C13" s="5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7"/>
      <c r="AI13" s="6"/>
      <c r="AJ13" s="93"/>
      <c r="AK13" s="5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7"/>
      <c r="BQ13" s="25"/>
      <c r="BR13" s="93"/>
      <c r="BS13" s="5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7"/>
      <c r="CY13" s="25"/>
      <c r="DA13" s="71"/>
    </row>
    <row r="14" spans="1:105" ht="21" customHeight="1" x14ac:dyDescent="0.15">
      <c r="A14" s="1">
        <v>12</v>
      </c>
      <c r="B14" s="93"/>
      <c r="C14" s="5"/>
      <c r="D14" s="6"/>
      <c r="E14" s="88" t="str">
        <f>IF(納付書作成シート!$D$7="","",納付書作成シート!$D$7)</f>
        <v/>
      </c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7"/>
      <c r="AI14" s="6"/>
      <c r="AJ14" s="93"/>
      <c r="AK14" s="5"/>
      <c r="AL14" s="6"/>
      <c r="AM14" s="88" t="str">
        <f>IF(納付書作成シート!$D$7="","",納付書作成シート!$D$7)</f>
        <v/>
      </c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7"/>
      <c r="BQ14" s="25"/>
      <c r="BR14" s="93"/>
      <c r="BS14" s="5"/>
      <c r="BT14" s="6"/>
      <c r="BU14" s="88" t="str">
        <f>IF(納付書作成シート!$D$7="","",納付書作成シート!$D$7)</f>
        <v/>
      </c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7"/>
      <c r="CY14" s="25"/>
      <c r="DA14" s="71"/>
    </row>
    <row r="15" spans="1:105" ht="21" customHeight="1" x14ac:dyDescent="0.15">
      <c r="A15" s="1">
        <v>13</v>
      </c>
      <c r="B15" s="93"/>
      <c r="C15" s="5"/>
      <c r="D15" s="6"/>
      <c r="E15" s="88" t="str">
        <f>IF(納付書作成シート!$D$8="","",納付書作成シート!$D$8)</f>
        <v/>
      </c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7"/>
      <c r="AI15" s="6"/>
      <c r="AJ15" s="93"/>
      <c r="AK15" s="5"/>
      <c r="AL15" s="6"/>
      <c r="AM15" s="88" t="str">
        <f>IF(納付書作成シート!$D$8="","",納付書作成シート!$D$8)</f>
        <v/>
      </c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7"/>
      <c r="BQ15" s="25"/>
      <c r="BR15" s="93"/>
      <c r="BS15" s="5"/>
      <c r="BT15" s="6"/>
      <c r="BU15" s="88" t="str">
        <f>IF(納付書作成シート!$D$8="","",納付書作成シート!$D$8)</f>
        <v/>
      </c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7"/>
      <c r="CY15" s="25"/>
      <c r="DA15" s="71"/>
    </row>
    <row r="16" spans="1:105" ht="21" customHeight="1" x14ac:dyDescent="0.15">
      <c r="A16" s="1">
        <v>14</v>
      </c>
      <c r="B16" s="93"/>
      <c r="C16" s="5"/>
      <c r="D16" s="6"/>
      <c r="E16" s="88" t="str">
        <f>IF(納付書作成シート!$D$9="","",納付書作成シート!$D$9)</f>
        <v/>
      </c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7"/>
      <c r="AI16" s="6"/>
      <c r="AJ16" s="93"/>
      <c r="AK16" s="5"/>
      <c r="AL16" s="6"/>
      <c r="AM16" s="88" t="str">
        <f>IF(納付書作成シート!$D$9="","",納付書作成シート!$D$9)</f>
        <v/>
      </c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7"/>
      <c r="BQ16" s="25"/>
      <c r="BR16" s="93"/>
      <c r="BS16" s="5"/>
      <c r="BT16" s="6"/>
      <c r="BU16" s="88" t="str">
        <f>IF(納付書作成シート!$D$9="","",納付書作成シート!$D$9)</f>
        <v/>
      </c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7"/>
      <c r="CY16" s="25"/>
      <c r="DA16" s="71"/>
    </row>
    <row r="17" spans="1:105" ht="21" customHeight="1" x14ac:dyDescent="0.15">
      <c r="A17" s="1">
        <v>15</v>
      </c>
      <c r="B17" s="93"/>
      <c r="C17" s="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7"/>
      <c r="AI17" s="6"/>
      <c r="AJ17" s="93"/>
      <c r="AK17" s="5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7"/>
      <c r="BQ17" s="25"/>
      <c r="BR17" s="93"/>
      <c r="BS17" s="5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7"/>
      <c r="CY17" s="25"/>
      <c r="DA17" s="71"/>
    </row>
    <row r="18" spans="1:105" ht="8.4499999999999993" customHeight="1" x14ac:dyDescent="0.15">
      <c r="A18" s="1">
        <v>16</v>
      </c>
      <c r="B18" s="93"/>
      <c r="C18" s="5"/>
      <c r="D18" s="6"/>
      <c r="E18" s="6"/>
      <c r="F18" s="293" t="str">
        <f>IF(AND(納付書作成シート!$D$11="",納付書作成シート!$D$12=""),"",CONCATENATE(納付書作成シート!$D$11,"
",納付書作成シート!$D$12))</f>
        <v/>
      </c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6"/>
      <c r="AG18" s="6"/>
      <c r="AH18" s="7"/>
      <c r="AI18" s="6"/>
      <c r="AJ18" s="93"/>
      <c r="AK18" s="5"/>
      <c r="AL18" s="6"/>
      <c r="AM18" s="6"/>
      <c r="AN18" s="293" t="str">
        <f>IF(AND(納付書作成シート!$D$11="",納付書作成シート!$D$12=""),"",CONCATENATE(納付書作成シート!$D$11,"
",納付書作成シート!$D$12))</f>
        <v/>
      </c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  <c r="BJ18" s="293"/>
      <c r="BK18" s="293"/>
      <c r="BL18" s="293"/>
      <c r="BM18" s="293"/>
      <c r="BN18" s="6"/>
      <c r="BO18" s="6"/>
      <c r="BP18" s="7"/>
      <c r="BQ18" s="25"/>
      <c r="BR18" s="93"/>
      <c r="BS18" s="5"/>
      <c r="BT18" s="6"/>
      <c r="BU18" s="6"/>
      <c r="BV18" s="293" t="str">
        <f>IF(AND(納付書作成シート!$D$11="",納付書作成シート!$D$12=""),"",CONCATENATE(納付書作成シート!$D$11,"
",納付書作成シート!$D$12))</f>
        <v/>
      </c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  <c r="CL18" s="293"/>
      <c r="CM18" s="293"/>
      <c r="CN18" s="293"/>
      <c r="CO18" s="293"/>
      <c r="CP18" s="293"/>
      <c r="CQ18" s="293"/>
      <c r="CR18" s="293"/>
      <c r="CS18" s="293"/>
      <c r="CT18" s="293"/>
      <c r="CU18" s="293"/>
      <c r="CV18" s="6"/>
      <c r="CW18" s="6"/>
      <c r="CX18" s="7"/>
      <c r="CY18" s="25"/>
      <c r="DA18" s="71"/>
    </row>
    <row r="19" spans="1:105" ht="31.7" customHeight="1" x14ac:dyDescent="0.25">
      <c r="A19" s="1">
        <v>17</v>
      </c>
      <c r="B19" s="93"/>
      <c r="C19" s="295"/>
      <c r="D19" s="296"/>
      <c r="E19" s="9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176" t="s">
        <v>62</v>
      </c>
      <c r="AG19" s="176"/>
      <c r="AH19" s="10"/>
      <c r="AI19" s="6"/>
      <c r="AJ19" s="93"/>
      <c r="AK19" s="295"/>
      <c r="AL19" s="296"/>
      <c r="AM19" s="9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176" t="s">
        <v>62</v>
      </c>
      <c r="BO19" s="176"/>
      <c r="BP19" s="10"/>
      <c r="BQ19" s="25"/>
      <c r="BR19" s="93"/>
      <c r="BS19" s="295"/>
      <c r="BT19" s="296"/>
      <c r="BU19" s="9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176" t="s">
        <v>62</v>
      </c>
      <c r="CW19" s="176"/>
      <c r="CX19" s="10"/>
      <c r="CY19" s="25"/>
      <c r="DA19" s="71"/>
    </row>
    <row r="20" spans="1:105" ht="15.6" customHeight="1" x14ac:dyDescent="0.15">
      <c r="A20" s="1">
        <v>18</v>
      </c>
      <c r="B20" s="24"/>
      <c r="C20" s="96" t="s">
        <v>5</v>
      </c>
      <c r="D20" s="97"/>
      <c r="E20" s="97"/>
      <c r="F20" s="98"/>
      <c r="G20" s="96" t="s">
        <v>4</v>
      </c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8"/>
      <c r="Z20" s="96" t="s">
        <v>73</v>
      </c>
      <c r="AA20" s="97"/>
      <c r="AB20" s="97"/>
      <c r="AC20" s="97"/>
      <c r="AD20" s="97"/>
      <c r="AE20" s="97"/>
      <c r="AF20" s="97"/>
      <c r="AG20" s="97"/>
      <c r="AH20" s="98"/>
      <c r="AI20" s="6"/>
      <c r="AJ20" s="24"/>
      <c r="AK20" s="96" t="s">
        <v>5</v>
      </c>
      <c r="AL20" s="97"/>
      <c r="AM20" s="97"/>
      <c r="AN20" s="98"/>
      <c r="AO20" s="96" t="s">
        <v>4</v>
      </c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8"/>
      <c r="BH20" s="96" t="s">
        <v>73</v>
      </c>
      <c r="BI20" s="97"/>
      <c r="BJ20" s="97"/>
      <c r="BK20" s="97"/>
      <c r="BL20" s="97"/>
      <c r="BM20" s="97"/>
      <c r="BN20" s="97"/>
      <c r="BO20" s="97"/>
      <c r="BP20" s="98"/>
      <c r="BQ20" s="25"/>
      <c r="BR20" s="6"/>
      <c r="BS20" s="96" t="s">
        <v>5</v>
      </c>
      <c r="BT20" s="97"/>
      <c r="BU20" s="97"/>
      <c r="BV20" s="98"/>
      <c r="BW20" s="96" t="s">
        <v>4</v>
      </c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8"/>
      <c r="CP20" s="96" t="s">
        <v>73</v>
      </c>
      <c r="CQ20" s="97"/>
      <c r="CR20" s="97"/>
      <c r="CS20" s="97"/>
      <c r="CT20" s="97"/>
      <c r="CU20" s="97"/>
      <c r="CV20" s="97"/>
      <c r="CW20" s="97"/>
      <c r="CX20" s="98"/>
      <c r="CY20" s="25"/>
      <c r="DA20" s="71"/>
    </row>
    <row r="21" spans="1:105" ht="12" customHeight="1" x14ac:dyDescent="0.15">
      <c r="A21" s="1">
        <v>19</v>
      </c>
      <c r="B21" s="24"/>
      <c r="C21" s="99"/>
      <c r="D21" s="100"/>
      <c r="E21" s="100"/>
      <c r="F21" s="101"/>
      <c r="G21" s="108" t="s">
        <v>7</v>
      </c>
      <c r="H21" s="109"/>
      <c r="I21" s="109"/>
      <c r="J21" s="109"/>
      <c r="K21" s="109"/>
      <c r="L21" s="109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3"/>
      <c r="Z21" s="110" t="str">
        <f>MID(納付書作成シート!$D$14,1,1)</f>
        <v/>
      </c>
      <c r="AA21" s="112" t="str">
        <f>MID(納付書作成シート!$D$14,2,1)</f>
        <v/>
      </c>
      <c r="AB21" s="112" t="str">
        <f>MID(納付書作成シート!$D$14,3,1)</f>
        <v/>
      </c>
      <c r="AC21" s="112" t="str">
        <f>MID(納付書作成シート!$D$14,4,1)</f>
        <v/>
      </c>
      <c r="AD21" s="112" t="str">
        <f>MID(納付書作成シート!$D$14,5,1)</f>
        <v/>
      </c>
      <c r="AE21" s="112" t="str">
        <f>MID(納付書作成シート!$D$14,6,1)</f>
        <v/>
      </c>
      <c r="AF21" s="112" t="str">
        <f>MID(納付書作成シート!$D$14,7,1)</f>
        <v/>
      </c>
      <c r="AG21" s="112" t="str">
        <f>MID(納付書作成シート!$D$14,8,1)</f>
        <v/>
      </c>
      <c r="AH21" s="153" t="str">
        <f>MID(納付書作成シート!$D$14,9,1)</f>
        <v/>
      </c>
      <c r="AI21" s="6"/>
      <c r="AJ21" s="24"/>
      <c r="AK21" s="143"/>
      <c r="AL21" s="144"/>
      <c r="AM21" s="144"/>
      <c r="AN21" s="145"/>
      <c r="AO21" s="151" t="s">
        <v>7</v>
      </c>
      <c r="AP21" s="152"/>
      <c r="AQ21" s="152"/>
      <c r="AR21" s="152"/>
      <c r="AS21" s="152"/>
      <c r="AT21" s="152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115" t="str">
        <f>MID(納付書作成シート!$D$14,1,1)</f>
        <v/>
      </c>
      <c r="BI21" s="114" t="str">
        <f>MID(納付書作成シート!$D$14,2,1)</f>
        <v/>
      </c>
      <c r="BJ21" s="114" t="str">
        <f>MID(納付書作成シート!$D$14,3,1)</f>
        <v/>
      </c>
      <c r="BK21" s="114" t="str">
        <f>MID(納付書作成シート!$D$14,4,1)</f>
        <v/>
      </c>
      <c r="BL21" s="114" t="str">
        <f>MID(納付書作成シート!$D$14,5,1)</f>
        <v/>
      </c>
      <c r="BM21" s="114" t="str">
        <f>MID(納付書作成シート!$D$14,6,1)</f>
        <v/>
      </c>
      <c r="BN21" s="114" t="str">
        <f>MID(納付書作成シート!$D$14,7,1)</f>
        <v/>
      </c>
      <c r="BO21" s="114" t="str">
        <f>MID(納付書作成シート!$D$14,8,1)</f>
        <v/>
      </c>
      <c r="BP21" s="129" t="str">
        <f>MID(納付書作成シート!$D$14,9,1)</f>
        <v/>
      </c>
      <c r="BQ21" s="25"/>
      <c r="BR21" s="6"/>
      <c r="BS21" s="143"/>
      <c r="BT21" s="144"/>
      <c r="BU21" s="144"/>
      <c r="BV21" s="145"/>
      <c r="BW21" s="151" t="s">
        <v>7</v>
      </c>
      <c r="BX21" s="152"/>
      <c r="BY21" s="152"/>
      <c r="BZ21" s="152"/>
      <c r="CA21" s="152"/>
      <c r="CB21" s="152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4"/>
      <c r="CP21" s="115" t="str">
        <f>MID(納付書作成シート!$D$14,1,1)</f>
        <v/>
      </c>
      <c r="CQ21" s="114" t="str">
        <f>MID(納付書作成シート!$D$14,2,1)</f>
        <v/>
      </c>
      <c r="CR21" s="114" t="str">
        <f>MID(納付書作成シート!$D$14,3,1)</f>
        <v/>
      </c>
      <c r="CS21" s="114" t="str">
        <f>MID(納付書作成シート!$D$14,4,1)</f>
        <v/>
      </c>
      <c r="CT21" s="114" t="str">
        <f>MID(納付書作成シート!$D$14,5,1)</f>
        <v/>
      </c>
      <c r="CU21" s="114" t="str">
        <f>MID(納付書作成シート!$D$14,6,1)</f>
        <v/>
      </c>
      <c r="CV21" s="114" t="str">
        <f>MID(納付書作成シート!$D$14,7,1)</f>
        <v/>
      </c>
      <c r="CW21" s="114" t="str">
        <f>MID(納付書作成シート!$D$14,8,1)</f>
        <v/>
      </c>
      <c r="CX21" s="129" t="str">
        <f>MID(納付書作成シート!$D$14,9,1)</f>
        <v/>
      </c>
      <c r="CY21" s="25"/>
      <c r="DA21" s="71"/>
    </row>
    <row r="22" spans="1:105" ht="13.7" customHeight="1" x14ac:dyDescent="0.15">
      <c r="A22" s="1">
        <v>20</v>
      </c>
      <c r="B22" s="24"/>
      <c r="C22" s="102"/>
      <c r="D22" s="103"/>
      <c r="E22" s="103"/>
      <c r="F22" s="104"/>
      <c r="G22" s="14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15"/>
      <c r="Z22" s="111"/>
      <c r="AA22" s="113"/>
      <c r="AB22" s="113"/>
      <c r="AC22" s="113"/>
      <c r="AD22" s="113"/>
      <c r="AE22" s="113"/>
      <c r="AF22" s="113"/>
      <c r="AG22" s="113"/>
      <c r="AH22" s="154"/>
      <c r="AI22" s="6"/>
      <c r="AJ22" s="24"/>
      <c r="AK22" s="146"/>
      <c r="AL22" s="103"/>
      <c r="AM22" s="103"/>
      <c r="AN22" s="147"/>
      <c r="AO22" s="5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116"/>
      <c r="BI22" s="113"/>
      <c r="BJ22" s="113"/>
      <c r="BK22" s="113"/>
      <c r="BL22" s="113"/>
      <c r="BM22" s="113"/>
      <c r="BN22" s="113"/>
      <c r="BO22" s="113"/>
      <c r="BP22" s="130"/>
      <c r="BQ22" s="25"/>
      <c r="BR22" s="6"/>
      <c r="BS22" s="146"/>
      <c r="BT22" s="103"/>
      <c r="BU22" s="103"/>
      <c r="BV22" s="147"/>
      <c r="BW22" s="5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7"/>
      <c r="CP22" s="116"/>
      <c r="CQ22" s="113"/>
      <c r="CR22" s="113"/>
      <c r="CS22" s="113"/>
      <c r="CT22" s="113"/>
      <c r="CU22" s="113"/>
      <c r="CV22" s="113"/>
      <c r="CW22" s="113"/>
      <c r="CX22" s="130"/>
      <c r="CY22" s="25"/>
      <c r="DA22" s="71"/>
    </row>
    <row r="23" spans="1:105" ht="6" customHeight="1" x14ac:dyDescent="0.15">
      <c r="A23" s="1">
        <v>21</v>
      </c>
      <c r="B23" s="24"/>
      <c r="C23" s="105"/>
      <c r="D23" s="106"/>
      <c r="E23" s="106"/>
      <c r="F23" s="107"/>
      <c r="G23" s="16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8"/>
      <c r="Z23" s="16"/>
      <c r="AA23" s="19"/>
      <c r="AB23" s="19"/>
      <c r="AC23" s="19"/>
      <c r="AD23" s="19"/>
      <c r="AE23" s="19"/>
      <c r="AF23" s="19"/>
      <c r="AG23" s="19"/>
      <c r="AH23" s="18"/>
      <c r="AI23" s="6"/>
      <c r="AJ23" s="24"/>
      <c r="AK23" s="148"/>
      <c r="AL23" s="149"/>
      <c r="AM23" s="149"/>
      <c r="AN23" s="150"/>
      <c r="AO23" s="8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10"/>
      <c r="BH23" s="8"/>
      <c r="BI23" s="11"/>
      <c r="BJ23" s="11"/>
      <c r="BK23" s="11"/>
      <c r="BL23" s="11"/>
      <c r="BM23" s="11"/>
      <c r="BN23" s="11"/>
      <c r="BO23" s="11"/>
      <c r="BP23" s="10"/>
      <c r="BQ23" s="25"/>
      <c r="BR23" s="6"/>
      <c r="BS23" s="148"/>
      <c r="BT23" s="149"/>
      <c r="BU23" s="149"/>
      <c r="BV23" s="150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10"/>
      <c r="CP23" s="8"/>
      <c r="CQ23" s="11"/>
      <c r="CR23" s="11"/>
      <c r="CS23" s="11"/>
      <c r="CT23" s="11"/>
      <c r="CU23" s="11"/>
      <c r="CV23" s="11"/>
      <c r="CW23" s="11"/>
      <c r="CX23" s="10"/>
      <c r="CY23" s="25"/>
      <c r="DA23" s="71"/>
    </row>
    <row r="24" spans="1:105" ht="15.6" customHeight="1" x14ac:dyDescent="0.15">
      <c r="A24" s="1">
        <v>22</v>
      </c>
      <c r="B24" s="24"/>
      <c r="C24" s="131" t="s">
        <v>8</v>
      </c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3"/>
      <c r="U24" s="134" t="s">
        <v>9</v>
      </c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6"/>
      <c r="AI24" s="6"/>
      <c r="AJ24" s="24"/>
      <c r="AK24" s="137" t="s">
        <v>8</v>
      </c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9"/>
      <c r="BC24" s="140" t="s">
        <v>9</v>
      </c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2"/>
      <c r="BQ24" s="25"/>
      <c r="BR24" s="6"/>
      <c r="BS24" s="137" t="s">
        <v>8</v>
      </c>
      <c r="BT24" s="138"/>
      <c r="BU24" s="138"/>
      <c r="BV24" s="138"/>
      <c r="BW24" s="138"/>
      <c r="BX24" s="138"/>
      <c r="BY24" s="138"/>
      <c r="BZ24" s="138"/>
      <c r="CA24" s="138"/>
      <c r="CB24" s="138"/>
      <c r="CC24" s="138"/>
      <c r="CD24" s="138"/>
      <c r="CE24" s="138"/>
      <c r="CF24" s="138"/>
      <c r="CG24" s="138"/>
      <c r="CH24" s="138"/>
      <c r="CI24" s="138"/>
      <c r="CJ24" s="139"/>
      <c r="CK24" s="140" t="s">
        <v>9</v>
      </c>
      <c r="CL24" s="141"/>
      <c r="CM24" s="141"/>
      <c r="CN24" s="141"/>
      <c r="CO24" s="141"/>
      <c r="CP24" s="141"/>
      <c r="CQ24" s="141"/>
      <c r="CR24" s="141"/>
      <c r="CS24" s="141"/>
      <c r="CT24" s="141"/>
      <c r="CU24" s="141"/>
      <c r="CV24" s="141"/>
      <c r="CW24" s="141"/>
      <c r="CX24" s="142"/>
      <c r="CY24" s="25"/>
      <c r="DA24" s="71"/>
    </row>
    <row r="25" spans="1:105" ht="21" customHeight="1" x14ac:dyDescent="0.15">
      <c r="A25" s="1">
        <v>23</v>
      </c>
      <c r="B25" s="24"/>
      <c r="C25" s="124" t="str">
        <f>IF(納付書作成シート!$E$16="","",納付書作成シート!$E$16)</f>
        <v/>
      </c>
      <c r="D25" s="117"/>
      <c r="E25" s="120" t="s">
        <v>36</v>
      </c>
      <c r="F25" s="117" t="str">
        <f>IF(納付書作成シート!$G$16="","",納付書作成シート!$G$16)</f>
        <v/>
      </c>
      <c r="G25" s="117"/>
      <c r="H25" s="120" t="s">
        <v>36</v>
      </c>
      <c r="I25" s="117" t="str">
        <f>IF(納付書作成シート!$I$16="","",納付書作成シート!$I$16)</f>
        <v/>
      </c>
      <c r="J25" s="117"/>
      <c r="K25" s="127" t="s">
        <v>10</v>
      </c>
      <c r="L25" s="117" t="str">
        <f>IF(納付書作成シート!$K$16="","",納付書作成シート!$K$16)</f>
        <v/>
      </c>
      <c r="M25" s="117"/>
      <c r="N25" s="120" t="s">
        <v>36</v>
      </c>
      <c r="O25" s="117" t="str">
        <f>IF(納付書作成シート!$M$16="","",納付書作成シート!$M$16)</f>
        <v/>
      </c>
      <c r="P25" s="117"/>
      <c r="Q25" s="120" t="s">
        <v>36</v>
      </c>
      <c r="R25" s="117" t="str">
        <f>IF(納付書作成シート!$O$16="","",納付書作成シート!$O$16)</f>
        <v/>
      </c>
      <c r="S25" s="117"/>
      <c r="T25" s="122" t="s">
        <v>11</v>
      </c>
      <c r="U25" s="169">
        <f>納付書作成シート!$D$20</f>
        <v>0</v>
      </c>
      <c r="V25" s="170"/>
      <c r="W25" s="170"/>
      <c r="X25" s="170"/>
      <c r="Y25" s="170"/>
      <c r="Z25" s="170"/>
      <c r="AA25" s="170"/>
      <c r="AB25" s="170"/>
      <c r="AC25" s="161" t="s">
        <v>12</v>
      </c>
      <c r="AD25" s="163" t="str">
        <f>IF(納付書作成シート!$I$20="","",納付書作成シート!$I$20)</f>
        <v/>
      </c>
      <c r="AE25" s="163"/>
      <c r="AF25" s="163"/>
      <c r="AG25" s="163"/>
      <c r="AH25" s="165" t="s">
        <v>13</v>
      </c>
      <c r="AI25" s="6"/>
      <c r="AJ25" s="24"/>
      <c r="AK25" s="167" t="str">
        <f>IF(納付書作成シート!$E$16="","",納付書作成シート!$E$16)</f>
        <v/>
      </c>
      <c r="AL25" s="155"/>
      <c r="AM25" s="157" t="s">
        <v>36</v>
      </c>
      <c r="AN25" s="155" t="str">
        <f>IF(納付書作成シート!$G$16="","",納付書作成シート!$G$16)</f>
        <v/>
      </c>
      <c r="AO25" s="155"/>
      <c r="AP25" s="157" t="s">
        <v>36</v>
      </c>
      <c r="AQ25" s="155" t="str">
        <f>IF(納付書作成シート!$I$16="","",納付書作成シート!$I$16)</f>
        <v/>
      </c>
      <c r="AR25" s="155"/>
      <c r="AS25" s="159" t="s">
        <v>10</v>
      </c>
      <c r="AT25" s="155" t="str">
        <f>IF(納付書作成シート!$K$16="","",納付書作成シート!$K$16)</f>
        <v/>
      </c>
      <c r="AU25" s="155"/>
      <c r="AV25" s="157" t="s">
        <v>36</v>
      </c>
      <c r="AW25" s="155" t="str">
        <f>IF(納付書作成シート!$M$16="","",納付書作成シート!$M$16)</f>
        <v/>
      </c>
      <c r="AX25" s="155"/>
      <c r="AY25" s="157" t="s">
        <v>36</v>
      </c>
      <c r="AZ25" s="155" t="str">
        <f>IF(納付書作成シート!$O$16="","",納付書作成シート!$O$16)</f>
        <v/>
      </c>
      <c r="BA25" s="155"/>
      <c r="BB25" s="159" t="s">
        <v>11</v>
      </c>
      <c r="BC25" s="174">
        <f>納付書作成シート!$D$20</f>
        <v>0</v>
      </c>
      <c r="BD25" s="170"/>
      <c r="BE25" s="170"/>
      <c r="BF25" s="170"/>
      <c r="BG25" s="170"/>
      <c r="BH25" s="170"/>
      <c r="BI25" s="170"/>
      <c r="BJ25" s="170"/>
      <c r="BK25" s="161" t="s">
        <v>12</v>
      </c>
      <c r="BL25" s="163" t="str">
        <f>IF(納付書作成シート!$I$20="","",納付書作成シート!$I$20)</f>
        <v/>
      </c>
      <c r="BM25" s="163"/>
      <c r="BN25" s="163"/>
      <c r="BO25" s="163"/>
      <c r="BP25" s="165" t="s">
        <v>13</v>
      </c>
      <c r="BQ25" s="25"/>
      <c r="BR25" s="6"/>
      <c r="BS25" s="167" t="str">
        <f>IF(納付書作成シート!$E$16="","",納付書作成シート!$E$16)</f>
        <v/>
      </c>
      <c r="BT25" s="155"/>
      <c r="BU25" s="157" t="s">
        <v>36</v>
      </c>
      <c r="BV25" s="155" t="str">
        <f>IF(納付書作成シート!$G$16="","",納付書作成シート!$G$16)</f>
        <v/>
      </c>
      <c r="BW25" s="155"/>
      <c r="BX25" s="157" t="s">
        <v>36</v>
      </c>
      <c r="BY25" s="155" t="str">
        <f>IF(納付書作成シート!$I$16="","",納付書作成シート!$I$16)</f>
        <v/>
      </c>
      <c r="BZ25" s="155"/>
      <c r="CA25" s="159" t="s">
        <v>10</v>
      </c>
      <c r="CB25" s="155" t="str">
        <f>IF(納付書作成シート!$K$16="","",納付書作成シート!$K$16)</f>
        <v/>
      </c>
      <c r="CC25" s="155"/>
      <c r="CD25" s="157" t="s">
        <v>36</v>
      </c>
      <c r="CE25" s="155" t="str">
        <f>IF(納付書作成シート!$M$16="","",納付書作成シート!$M$16)</f>
        <v/>
      </c>
      <c r="CF25" s="155"/>
      <c r="CG25" s="157" t="s">
        <v>36</v>
      </c>
      <c r="CH25" s="155" t="str">
        <f>IF(納付書作成シート!$O$16="","",納付書作成シート!$O$16)</f>
        <v/>
      </c>
      <c r="CI25" s="155"/>
      <c r="CJ25" s="159" t="s">
        <v>11</v>
      </c>
      <c r="CK25" s="174">
        <f>納付書作成シート!$D$20</f>
        <v>0</v>
      </c>
      <c r="CL25" s="170"/>
      <c r="CM25" s="170"/>
      <c r="CN25" s="170"/>
      <c r="CO25" s="170"/>
      <c r="CP25" s="170"/>
      <c r="CQ25" s="170"/>
      <c r="CR25" s="170"/>
      <c r="CS25" s="161" t="s">
        <v>12</v>
      </c>
      <c r="CT25" s="163" t="str">
        <f>IF(納付書作成シート!$I$20="","",納付書作成シート!$I$20)</f>
        <v/>
      </c>
      <c r="CU25" s="163"/>
      <c r="CV25" s="163"/>
      <c r="CW25" s="163"/>
      <c r="CX25" s="165" t="s">
        <v>13</v>
      </c>
      <c r="CY25" s="25"/>
      <c r="DA25" s="71"/>
    </row>
    <row r="26" spans="1:105" ht="11.25" customHeight="1" x14ac:dyDescent="0.15">
      <c r="A26" s="1">
        <v>24</v>
      </c>
      <c r="B26" s="24"/>
      <c r="C26" s="125"/>
      <c r="D26" s="118"/>
      <c r="E26" s="126"/>
      <c r="F26" s="118"/>
      <c r="G26" s="118"/>
      <c r="H26" s="126"/>
      <c r="I26" s="118"/>
      <c r="J26" s="118"/>
      <c r="K26" s="128"/>
      <c r="L26" s="118"/>
      <c r="M26" s="119"/>
      <c r="N26" s="121"/>
      <c r="O26" s="119"/>
      <c r="P26" s="119"/>
      <c r="Q26" s="121"/>
      <c r="R26" s="119"/>
      <c r="S26" s="119"/>
      <c r="T26" s="123"/>
      <c r="U26" s="171"/>
      <c r="V26" s="172"/>
      <c r="W26" s="172"/>
      <c r="X26" s="172"/>
      <c r="Y26" s="172"/>
      <c r="Z26" s="172"/>
      <c r="AA26" s="172"/>
      <c r="AB26" s="172"/>
      <c r="AC26" s="162"/>
      <c r="AD26" s="164"/>
      <c r="AE26" s="164"/>
      <c r="AF26" s="164"/>
      <c r="AG26" s="164"/>
      <c r="AH26" s="166"/>
      <c r="AI26" s="6"/>
      <c r="AJ26" s="24"/>
      <c r="AK26" s="168"/>
      <c r="AL26" s="156"/>
      <c r="AM26" s="158"/>
      <c r="AN26" s="156"/>
      <c r="AO26" s="156"/>
      <c r="AP26" s="158"/>
      <c r="AQ26" s="156"/>
      <c r="AR26" s="156"/>
      <c r="AS26" s="160"/>
      <c r="AT26" s="156"/>
      <c r="AU26" s="156"/>
      <c r="AV26" s="158"/>
      <c r="AW26" s="156"/>
      <c r="AX26" s="156"/>
      <c r="AY26" s="158"/>
      <c r="AZ26" s="156"/>
      <c r="BA26" s="156"/>
      <c r="BB26" s="160"/>
      <c r="BC26" s="175"/>
      <c r="BD26" s="176"/>
      <c r="BE26" s="176"/>
      <c r="BF26" s="176"/>
      <c r="BG26" s="176"/>
      <c r="BH26" s="176"/>
      <c r="BI26" s="176"/>
      <c r="BJ26" s="176"/>
      <c r="BK26" s="173"/>
      <c r="BL26" s="177"/>
      <c r="BM26" s="177"/>
      <c r="BN26" s="177"/>
      <c r="BO26" s="177"/>
      <c r="BP26" s="178"/>
      <c r="BQ26" s="25"/>
      <c r="BR26" s="6"/>
      <c r="BS26" s="168"/>
      <c r="BT26" s="156"/>
      <c r="BU26" s="158"/>
      <c r="BV26" s="156"/>
      <c r="BW26" s="156"/>
      <c r="BX26" s="158"/>
      <c r="BY26" s="156"/>
      <c r="BZ26" s="156"/>
      <c r="CA26" s="160"/>
      <c r="CB26" s="156"/>
      <c r="CC26" s="156"/>
      <c r="CD26" s="158"/>
      <c r="CE26" s="156"/>
      <c r="CF26" s="156"/>
      <c r="CG26" s="158"/>
      <c r="CH26" s="156"/>
      <c r="CI26" s="156"/>
      <c r="CJ26" s="160"/>
      <c r="CK26" s="175"/>
      <c r="CL26" s="176"/>
      <c r="CM26" s="176"/>
      <c r="CN26" s="176"/>
      <c r="CO26" s="176"/>
      <c r="CP26" s="176"/>
      <c r="CQ26" s="176"/>
      <c r="CR26" s="176"/>
      <c r="CS26" s="173"/>
      <c r="CT26" s="177"/>
      <c r="CU26" s="177"/>
      <c r="CV26" s="177"/>
      <c r="CW26" s="177"/>
      <c r="CX26" s="178"/>
      <c r="CY26" s="25"/>
      <c r="DA26" s="71"/>
    </row>
    <row r="27" spans="1:105" ht="12" customHeight="1" x14ac:dyDescent="0.15">
      <c r="A27" s="1">
        <v>25</v>
      </c>
      <c r="B27" s="24"/>
      <c r="C27" s="185" t="s">
        <v>20</v>
      </c>
      <c r="D27" s="186"/>
      <c r="E27" s="186"/>
      <c r="F27" s="186"/>
      <c r="G27" s="186"/>
      <c r="H27" s="186"/>
      <c r="I27" s="186"/>
      <c r="J27" s="187"/>
      <c r="K27" s="191" t="s">
        <v>21</v>
      </c>
      <c r="L27" s="192"/>
      <c r="M27" s="195" t="s">
        <v>14</v>
      </c>
      <c r="N27" s="179"/>
      <c r="O27" s="179" t="s">
        <v>15</v>
      </c>
      <c r="P27" s="180"/>
      <c r="Q27" s="184" t="s">
        <v>16</v>
      </c>
      <c r="R27" s="179"/>
      <c r="S27" s="179" t="s">
        <v>17</v>
      </c>
      <c r="T27" s="179"/>
      <c r="U27" s="179" t="s">
        <v>14</v>
      </c>
      <c r="V27" s="180"/>
      <c r="W27" s="181" t="s">
        <v>15</v>
      </c>
      <c r="X27" s="181"/>
      <c r="Y27" s="182" t="s">
        <v>18</v>
      </c>
      <c r="Z27" s="183"/>
      <c r="AA27" s="181" t="s">
        <v>17</v>
      </c>
      <c r="AB27" s="181"/>
      <c r="AC27" s="184" t="s">
        <v>14</v>
      </c>
      <c r="AD27" s="179"/>
      <c r="AE27" s="179" t="s">
        <v>15</v>
      </c>
      <c r="AF27" s="179"/>
      <c r="AG27" s="179" t="s">
        <v>19</v>
      </c>
      <c r="AH27" s="203"/>
      <c r="AI27" s="6"/>
      <c r="AJ27" s="24"/>
      <c r="AK27" s="204" t="s">
        <v>20</v>
      </c>
      <c r="AL27" s="205"/>
      <c r="AM27" s="205"/>
      <c r="AN27" s="205"/>
      <c r="AO27" s="205"/>
      <c r="AP27" s="205"/>
      <c r="AQ27" s="205"/>
      <c r="AR27" s="206"/>
      <c r="AS27" s="207" t="s">
        <v>21</v>
      </c>
      <c r="AT27" s="208"/>
      <c r="AU27" s="209" t="s">
        <v>14</v>
      </c>
      <c r="AV27" s="196"/>
      <c r="AW27" s="196" t="s">
        <v>15</v>
      </c>
      <c r="AX27" s="210"/>
      <c r="AY27" s="209" t="s">
        <v>16</v>
      </c>
      <c r="AZ27" s="196"/>
      <c r="BA27" s="196" t="s">
        <v>17</v>
      </c>
      <c r="BB27" s="196"/>
      <c r="BC27" s="197" t="s">
        <v>14</v>
      </c>
      <c r="BD27" s="198"/>
      <c r="BE27" s="199" t="s">
        <v>15</v>
      </c>
      <c r="BF27" s="199"/>
      <c r="BG27" s="200" t="s">
        <v>18</v>
      </c>
      <c r="BH27" s="201"/>
      <c r="BI27" s="199" t="s">
        <v>17</v>
      </c>
      <c r="BJ27" s="199"/>
      <c r="BK27" s="202" t="s">
        <v>14</v>
      </c>
      <c r="BL27" s="197"/>
      <c r="BM27" s="197" t="s">
        <v>15</v>
      </c>
      <c r="BN27" s="197"/>
      <c r="BO27" s="197" t="s">
        <v>19</v>
      </c>
      <c r="BP27" s="198"/>
      <c r="BQ27" s="25"/>
      <c r="BR27" s="6"/>
      <c r="BS27" s="204" t="s">
        <v>20</v>
      </c>
      <c r="BT27" s="205"/>
      <c r="BU27" s="205"/>
      <c r="BV27" s="205"/>
      <c r="BW27" s="205"/>
      <c r="BX27" s="205"/>
      <c r="BY27" s="205"/>
      <c r="BZ27" s="206"/>
      <c r="CA27" s="207" t="s">
        <v>21</v>
      </c>
      <c r="CB27" s="208"/>
      <c r="CC27" s="209" t="s">
        <v>14</v>
      </c>
      <c r="CD27" s="196"/>
      <c r="CE27" s="196" t="s">
        <v>15</v>
      </c>
      <c r="CF27" s="210"/>
      <c r="CG27" s="209" t="s">
        <v>16</v>
      </c>
      <c r="CH27" s="196"/>
      <c r="CI27" s="196" t="s">
        <v>17</v>
      </c>
      <c r="CJ27" s="196"/>
      <c r="CK27" s="197" t="s">
        <v>14</v>
      </c>
      <c r="CL27" s="198"/>
      <c r="CM27" s="199" t="s">
        <v>15</v>
      </c>
      <c r="CN27" s="199"/>
      <c r="CO27" s="200" t="s">
        <v>18</v>
      </c>
      <c r="CP27" s="201"/>
      <c r="CQ27" s="199" t="s">
        <v>17</v>
      </c>
      <c r="CR27" s="199"/>
      <c r="CS27" s="202" t="s">
        <v>14</v>
      </c>
      <c r="CT27" s="197"/>
      <c r="CU27" s="197" t="s">
        <v>15</v>
      </c>
      <c r="CV27" s="197"/>
      <c r="CW27" s="197" t="s">
        <v>19</v>
      </c>
      <c r="CX27" s="198"/>
      <c r="CY27" s="25"/>
      <c r="DA27" s="71"/>
    </row>
    <row r="28" spans="1:105" ht="49.7" customHeight="1" x14ac:dyDescent="0.15">
      <c r="A28" s="1">
        <v>26</v>
      </c>
      <c r="B28" s="24"/>
      <c r="C28" s="188"/>
      <c r="D28" s="189"/>
      <c r="E28" s="189"/>
      <c r="F28" s="189"/>
      <c r="G28" s="189"/>
      <c r="H28" s="189"/>
      <c r="I28" s="189"/>
      <c r="J28" s="190"/>
      <c r="K28" s="193"/>
      <c r="L28" s="194"/>
      <c r="M28" s="213" t="str">
        <f>MID(納付書作成シート!$K22,1,1)</f>
        <v/>
      </c>
      <c r="N28" s="212"/>
      <c r="O28" s="212" t="str">
        <f>MID(納付書作成シート!$K22,2,1)</f>
        <v/>
      </c>
      <c r="P28" s="214"/>
      <c r="Q28" s="211" t="str">
        <f>MID(納付書作成シート!$K22,3,1)</f>
        <v/>
      </c>
      <c r="R28" s="212"/>
      <c r="S28" s="212" t="str">
        <f>MID(納付書作成シート!$K22,4,1)</f>
        <v/>
      </c>
      <c r="T28" s="212"/>
      <c r="U28" s="212" t="str">
        <f>MID(納付書作成シート!$K22,5,1)</f>
        <v/>
      </c>
      <c r="V28" s="214"/>
      <c r="W28" s="215" t="str">
        <f>MID(納付書作成シート!$K22,6,1)</f>
        <v/>
      </c>
      <c r="X28" s="215"/>
      <c r="Y28" s="216" t="str">
        <f>MID(納付書作成シート!$K22,7,1)</f>
        <v/>
      </c>
      <c r="Z28" s="217"/>
      <c r="AA28" s="215" t="str">
        <f>MID(納付書作成シート!$K22,8,1)</f>
        <v/>
      </c>
      <c r="AB28" s="215"/>
      <c r="AC28" s="211" t="str">
        <f>MID(納付書作成シート!$K22,9,1)</f>
        <v/>
      </c>
      <c r="AD28" s="212"/>
      <c r="AE28" s="212" t="str">
        <f>MID(納付書作成シート!$K22,10,1)</f>
        <v/>
      </c>
      <c r="AF28" s="212"/>
      <c r="AG28" s="212" t="str">
        <f>MID(納付書作成シート!$K22,11,1)</f>
        <v/>
      </c>
      <c r="AH28" s="225"/>
      <c r="AI28" s="6"/>
      <c r="AJ28" s="24"/>
      <c r="AK28" s="188"/>
      <c r="AL28" s="189"/>
      <c r="AM28" s="189"/>
      <c r="AN28" s="189"/>
      <c r="AO28" s="189"/>
      <c r="AP28" s="189"/>
      <c r="AQ28" s="189"/>
      <c r="AR28" s="190"/>
      <c r="AS28" s="193"/>
      <c r="AT28" s="194"/>
      <c r="AU28" s="211" t="str">
        <f>MID(納付書作成シート!$K22,1,1)</f>
        <v/>
      </c>
      <c r="AV28" s="212"/>
      <c r="AW28" s="212" t="str">
        <f>MID(納付書作成シート!$K22,2,1)</f>
        <v/>
      </c>
      <c r="AX28" s="214"/>
      <c r="AY28" s="211" t="str">
        <f>MID(納付書作成シート!$K22,3,1)</f>
        <v/>
      </c>
      <c r="AZ28" s="212"/>
      <c r="BA28" s="212" t="str">
        <f>MID(納付書作成シート!$K22,4,1)</f>
        <v/>
      </c>
      <c r="BB28" s="212"/>
      <c r="BC28" s="212" t="str">
        <f>MID(納付書作成シート!$K22,5,1)</f>
        <v/>
      </c>
      <c r="BD28" s="214"/>
      <c r="BE28" s="215" t="str">
        <f>MID(納付書作成シート!$K22,6,1)</f>
        <v/>
      </c>
      <c r="BF28" s="215"/>
      <c r="BG28" s="216" t="str">
        <f>MID(納付書作成シート!$K22,7,1)</f>
        <v/>
      </c>
      <c r="BH28" s="217"/>
      <c r="BI28" s="215" t="str">
        <f>MID(納付書作成シート!$K22,8,1)</f>
        <v/>
      </c>
      <c r="BJ28" s="215"/>
      <c r="BK28" s="211" t="str">
        <f>MID(納付書作成シート!$K22,9,1)</f>
        <v/>
      </c>
      <c r="BL28" s="212"/>
      <c r="BM28" s="212" t="str">
        <f>MID(納付書作成シート!$K22,10,1)</f>
        <v/>
      </c>
      <c r="BN28" s="212"/>
      <c r="BO28" s="212" t="str">
        <f>MID(納付書作成シート!$K22,11,1)</f>
        <v/>
      </c>
      <c r="BP28" s="214"/>
      <c r="BQ28" s="25"/>
      <c r="BR28" s="6"/>
      <c r="BS28" s="188"/>
      <c r="BT28" s="189"/>
      <c r="BU28" s="189"/>
      <c r="BV28" s="189"/>
      <c r="BW28" s="189"/>
      <c r="BX28" s="189"/>
      <c r="BY28" s="189"/>
      <c r="BZ28" s="190"/>
      <c r="CA28" s="193"/>
      <c r="CB28" s="194"/>
      <c r="CC28" s="211" t="str">
        <f>MID(納付書作成シート!$K22,1,1)</f>
        <v/>
      </c>
      <c r="CD28" s="212"/>
      <c r="CE28" s="212" t="str">
        <f>MID(納付書作成シート!$K22,2,1)</f>
        <v/>
      </c>
      <c r="CF28" s="214"/>
      <c r="CG28" s="211" t="str">
        <f>MID(納付書作成シート!$K22,3,1)</f>
        <v/>
      </c>
      <c r="CH28" s="212"/>
      <c r="CI28" s="212" t="str">
        <f>MID(納付書作成シート!$K22,4,1)</f>
        <v/>
      </c>
      <c r="CJ28" s="212"/>
      <c r="CK28" s="212" t="str">
        <f>MID(納付書作成シート!$K22,5,1)</f>
        <v/>
      </c>
      <c r="CL28" s="214"/>
      <c r="CM28" s="215" t="str">
        <f>MID(納付書作成シート!$K22,6,1)</f>
        <v/>
      </c>
      <c r="CN28" s="215"/>
      <c r="CO28" s="216" t="str">
        <f>MID(納付書作成シート!$K22,7,1)</f>
        <v/>
      </c>
      <c r="CP28" s="217"/>
      <c r="CQ28" s="215" t="str">
        <f>MID(納付書作成シート!$K22,8,1)</f>
        <v/>
      </c>
      <c r="CR28" s="215"/>
      <c r="CS28" s="211" t="str">
        <f>MID(納付書作成シート!$K22,9,1)</f>
        <v/>
      </c>
      <c r="CT28" s="212"/>
      <c r="CU28" s="212" t="str">
        <f>MID(納付書作成シート!$K22,10,1)</f>
        <v/>
      </c>
      <c r="CV28" s="212"/>
      <c r="CW28" s="212" t="str">
        <f>MID(納付書作成シート!$K22,11,1)</f>
        <v/>
      </c>
      <c r="CX28" s="214"/>
      <c r="CY28" s="25"/>
      <c r="DA28" s="71"/>
    </row>
    <row r="29" spans="1:105" ht="42.6" customHeight="1" x14ac:dyDescent="0.15">
      <c r="A29" s="1">
        <v>27</v>
      </c>
      <c r="B29" s="24"/>
      <c r="C29" s="218" t="s">
        <v>23</v>
      </c>
      <c r="D29" s="218"/>
      <c r="E29" s="218"/>
      <c r="F29" s="218"/>
      <c r="G29" s="218"/>
      <c r="H29" s="218"/>
      <c r="I29" s="218"/>
      <c r="J29" s="218"/>
      <c r="K29" s="219" t="s">
        <v>22</v>
      </c>
      <c r="L29" s="220"/>
      <c r="M29" s="221" t="str">
        <f>MID(納付書作成シート!$K23,1,1)</f>
        <v/>
      </c>
      <c r="N29" s="222"/>
      <c r="O29" s="222" t="str">
        <f>MID(納付書作成シート!$K23,2,1)</f>
        <v/>
      </c>
      <c r="P29" s="223"/>
      <c r="Q29" s="224" t="str">
        <f>MID(納付書作成シート!$K23,3,1)</f>
        <v/>
      </c>
      <c r="R29" s="222"/>
      <c r="S29" s="222" t="str">
        <f>MID(納付書作成シート!$K23,4,1)</f>
        <v/>
      </c>
      <c r="T29" s="222"/>
      <c r="U29" s="222" t="str">
        <f>MID(納付書作成シート!$K23,5,1)</f>
        <v/>
      </c>
      <c r="V29" s="223"/>
      <c r="W29" s="226" t="str">
        <f>MID(納付書作成シート!$K23,6,1)</f>
        <v/>
      </c>
      <c r="X29" s="227"/>
      <c r="Y29" s="223" t="str">
        <f>MID(納付書作成シート!$K23,7,1)</f>
        <v/>
      </c>
      <c r="Z29" s="224"/>
      <c r="AA29" s="228" t="str">
        <f>MID(納付書作成シート!$K23,8,1)</f>
        <v/>
      </c>
      <c r="AB29" s="229"/>
      <c r="AC29" s="224" t="str">
        <f>MID(納付書作成シート!$K23,9,1)</f>
        <v/>
      </c>
      <c r="AD29" s="222"/>
      <c r="AE29" s="222" t="str">
        <f>MID(納付書作成シート!$K23,10,1)</f>
        <v/>
      </c>
      <c r="AF29" s="222"/>
      <c r="AG29" s="222" t="str">
        <f>MID(納付書作成シート!$K23,11,1)</f>
        <v/>
      </c>
      <c r="AH29" s="230"/>
      <c r="AI29" s="6"/>
      <c r="AJ29" s="24"/>
      <c r="AK29" s="218" t="s">
        <v>23</v>
      </c>
      <c r="AL29" s="218"/>
      <c r="AM29" s="218"/>
      <c r="AN29" s="218"/>
      <c r="AO29" s="218"/>
      <c r="AP29" s="218"/>
      <c r="AQ29" s="218"/>
      <c r="AR29" s="218"/>
      <c r="AS29" s="219" t="s">
        <v>22</v>
      </c>
      <c r="AT29" s="220"/>
      <c r="AU29" s="224" t="str">
        <f>MID(納付書作成シート!$K23,1,1)</f>
        <v/>
      </c>
      <c r="AV29" s="222"/>
      <c r="AW29" s="222" t="str">
        <f>MID(納付書作成シート!$K23,2,1)</f>
        <v/>
      </c>
      <c r="AX29" s="223"/>
      <c r="AY29" s="224" t="str">
        <f>MID(納付書作成シート!$K23,3,1)</f>
        <v/>
      </c>
      <c r="AZ29" s="222"/>
      <c r="BA29" s="222" t="str">
        <f>MID(納付書作成シート!$K23,4,1)</f>
        <v/>
      </c>
      <c r="BB29" s="222"/>
      <c r="BC29" s="222" t="str">
        <f>MID(納付書作成シート!$K23,5,1)</f>
        <v/>
      </c>
      <c r="BD29" s="223"/>
      <c r="BE29" s="228" t="str">
        <f>MID(納付書作成シート!$K23,6,1)</f>
        <v/>
      </c>
      <c r="BF29" s="229"/>
      <c r="BG29" s="223" t="str">
        <f>MID(納付書作成シート!$K23,7,1)</f>
        <v/>
      </c>
      <c r="BH29" s="224"/>
      <c r="BI29" s="228" t="str">
        <f>MID(納付書作成シート!$K23,8,1)</f>
        <v/>
      </c>
      <c r="BJ29" s="229"/>
      <c r="BK29" s="224" t="str">
        <f>MID(納付書作成シート!$K23,9,1)</f>
        <v/>
      </c>
      <c r="BL29" s="222"/>
      <c r="BM29" s="222" t="str">
        <f>MID(納付書作成シート!$K23,10,1)</f>
        <v/>
      </c>
      <c r="BN29" s="222"/>
      <c r="BO29" s="222" t="str">
        <f>MID(納付書作成シート!$K23,11,1)</f>
        <v/>
      </c>
      <c r="BP29" s="223"/>
      <c r="BQ29" s="25"/>
      <c r="BR29" s="6"/>
      <c r="BS29" s="218" t="s">
        <v>23</v>
      </c>
      <c r="BT29" s="218"/>
      <c r="BU29" s="218"/>
      <c r="BV29" s="218"/>
      <c r="BW29" s="218"/>
      <c r="BX29" s="218"/>
      <c r="BY29" s="218"/>
      <c r="BZ29" s="218"/>
      <c r="CA29" s="219" t="s">
        <v>22</v>
      </c>
      <c r="CB29" s="220"/>
      <c r="CC29" s="224" t="str">
        <f>MID(納付書作成シート!$K23,1,1)</f>
        <v/>
      </c>
      <c r="CD29" s="222"/>
      <c r="CE29" s="222" t="str">
        <f>MID(納付書作成シート!$K23,2,1)</f>
        <v/>
      </c>
      <c r="CF29" s="223"/>
      <c r="CG29" s="224" t="str">
        <f>MID(納付書作成シート!$K23,3,1)</f>
        <v/>
      </c>
      <c r="CH29" s="222"/>
      <c r="CI29" s="222" t="str">
        <f>MID(納付書作成シート!$K23,4,1)</f>
        <v/>
      </c>
      <c r="CJ29" s="222"/>
      <c r="CK29" s="222" t="str">
        <f>MID(納付書作成シート!$K23,5,1)</f>
        <v/>
      </c>
      <c r="CL29" s="223"/>
      <c r="CM29" s="228" t="str">
        <f>MID(納付書作成シート!$K23,6,1)</f>
        <v/>
      </c>
      <c r="CN29" s="229"/>
      <c r="CO29" s="223" t="str">
        <f>MID(納付書作成シート!$K23,7,1)</f>
        <v/>
      </c>
      <c r="CP29" s="224"/>
      <c r="CQ29" s="228" t="str">
        <f>MID(納付書作成シート!$K23,8,1)</f>
        <v/>
      </c>
      <c r="CR29" s="229"/>
      <c r="CS29" s="224" t="str">
        <f>MID(納付書作成シート!$K23,9,1)</f>
        <v/>
      </c>
      <c r="CT29" s="222"/>
      <c r="CU29" s="222" t="str">
        <f>MID(納付書作成シート!$K23,10,1)</f>
        <v/>
      </c>
      <c r="CV29" s="222"/>
      <c r="CW29" s="222" t="str">
        <f>MID(納付書作成シート!$K23,11,1)</f>
        <v/>
      </c>
      <c r="CX29" s="223"/>
      <c r="CY29" s="25"/>
      <c r="DA29" s="71"/>
    </row>
    <row r="30" spans="1:105" ht="42.6" customHeight="1" x14ac:dyDescent="0.15">
      <c r="A30" s="1">
        <v>28</v>
      </c>
      <c r="B30" s="24"/>
      <c r="C30" s="218" t="s">
        <v>27</v>
      </c>
      <c r="D30" s="218"/>
      <c r="E30" s="218"/>
      <c r="F30" s="218"/>
      <c r="G30" s="218"/>
      <c r="H30" s="218"/>
      <c r="I30" s="218"/>
      <c r="J30" s="218"/>
      <c r="K30" s="219" t="s">
        <v>24</v>
      </c>
      <c r="L30" s="220"/>
      <c r="M30" s="221" t="str">
        <f>MID(納付書作成シート!$K24,1,1)</f>
        <v/>
      </c>
      <c r="N30" s="231"/>
      <c r="O30" s="222" t="str">
        <f>MID(納付書作成シート!$K24,2,1)</f>
        <v/>
      </c>
      <c r="P30" s="223"/>
      <c r="Q30" s="224" t="str">
        <f>MID(納付書作成シート!$K24,3,1)</f>
        <v/>
      </c>
      <c r="R30" s="222"/>
      <c r="S30" s="222" t="str">
        <f>MID(納付書作成シート!$K24,4,1)</f>
        <v/>
      </c>
      <c r="T30" s="222"/>
      <c r="U30" s="222" t="str">
        <f>MID(納付書作成シート!$K24,5,1)</f>
        <v/>
      </c>
      <c r="V30" s="223"/>
      <c r="W30" s="228" t="str">
        <f>MID(納付書作成シート!$K24,6,1)</f>
        <v/>
      </c>
      <c r="X30" s="229"/>
      <c r="Y30" s="223" t="str">
        <f>MID(納付書作成シート!$K24,7,1)</f>
        <v/>
      </c>
      <c r="Z30" s="224"/>
      <c r="AA30" s="228" t="str">
        <f>MID(納付書作成シート!$K24,8,1)</f>
        <v/>
      </c>
      <c r="AB30" s="229"/>
      <c r="AC30" s="224" t="str">
        <f>MID(納付書作成シート!$K24,9,1)</f>
        <v/>
      </c>
      <c r="AD30" s="222"/>
      <c r="AE30" s="222" t="str">
        <f>MID(納付書作成シート!$K24,10,1)</f>
        <v/>
      </c>
      <c r="AF30" s="222"/>
      <c r="AG30" s="222" t="str">
        <f>MID(納付書作成シート!$K24,11,1)</f>
        <v/>
      </c>
      <c r="AH30" s="230"/>
      <c r="AI30" s="6"/>
      <c r="AJ30" s="24"/>
      <c r="AK30" s="218" t="s">
        <v>27</v>
      </c>
      <c r="AL30" s="218"/>
      <c r="AM30" s="218"/>
      <c r="AN30" s="218"/>
      <c r="AO30" s="218"/>
      <c r="AP30" s="218"/>
      <c r="AQ30" s="218"/>
      <c r="AR30" s="218"/>
      <c r="AS30" s="219" t="s">
        <v>24</v>
      </c>
      <c r="AT30" s="220"/>
      <c r="AU30" s="224" t="str">
        <f>MID(納付書作成シート!$K24,1,1)</f>
        <v/>
      </c>
      <c r="AV30" s="222"/>
      <c r="AW30" s="222" t="str">
        <f>MID(納付書作成シート!$K24,2,1)</f>
        <v/>
      </c>
      <c r="AX30" s="223"/>
      <c r="AY30" s="224" t="str">
        <f>MID(納付書作成シート!$K24,3,1)</f>
        <v/>
      </c>
      <c r="AZ30" s="222"/>
      <c r="BA30" s="222" t="str">
        <f>MID(納付書作成シート!$K24,4,1)</f>
        <v/>
      </c>
      <c r="BB30" s="222"/>
      <c r="BC30" s="222" t="str">
        <f>MID(納付書作成シート!$K24,5,1)</f>
        <v/>
      </c>
      <c r="BD30" s="223"/>
      <c r="BE30" s="228" t="str">
        <f>MID(納付書作成シート!$K24,6,1)</f>
        <v/>
      </c>
      <c r="BF30" s="229"/>
      <c r="BG30" s="223" t="str">
        <f>MID(納付書作成シート!$K24,7,1)</f>
        <v/>
      </c>
      <c r="BH30" s="224"/>
      <c r="BI30" s="228" t="str">
        <f>MID(納付書作成シート!$K24,8,1)</f>
        <v/>
      </c>
      <c r="BJ30" s="229"/>
      <c r="BK30" s="224" t="str">
        <f>MID(納付書作成シート!$K24,9,1)</f>
        <v/>
      </c>
      <c r="BL30" s="222"/>
      <c r="BM30" s="222" t="str">
        <f>MID(納付書作成シート!$K24,10,1)</f>
        <v/>
      </c>
      <c r="BN30" s="222"/>
      <c r="BO30" s="222" t="str">
        <f>MID(納付書作成シート!$K24,11,1)</f>
        <v/>
      </c>
      <c r="BP30" s="223"/>
      <c r="BQ30" s="25"/>
      <c r="BR30" s="6"/>
      <c r="BS30" s="218" t="s">
        <v>27</v>
      </c>
      <c r="BT30" s="218"/>
      <c r="BU30" s="218"/>
      <c r="BV30" s="218"/>
      <c r="BW30" s="218"/>
      <c r="BX30" s="218"/>
      <c r="BY30" s="218"/>
      <c r="BZ30" s="218"/>
      <c r="CA30" s="219" t="s">
        <v>24</v>
      </c>
      <c r="CB30" s="220"/>
      <c r="CC30" s="224" t="str">
        <f>MID(納付書作成シート!$K24,1,1)</f>
        <v/>
      </c>
      <c r="CD30" s="222"/>
      <c r="CE30" s="222" t="str">
        <f>MID(納付書作成シート!$K24,2,1)</f>
        <v/>
      </c>
      <c r="CF30" s="223"/>
      <c r="CG30" s="224" t="str">
        <f>MID(納付書作成シート!$K24,3,1)</f>
        <v/>
      </c>
      <c r="CH30" s="222"/>
      <c r="CI30" s="222" t="str">
        <f>MID(納付書作成シート!$K24,4,1)</f>
        <v/>
      </c>
      <c r="CJ30" s="222"/>
      <c r="CK30" s="222" t="str">
        <f>MID(納付書作成シート!$K24,5,1)</f>
        <v/>
      </c>
      <c r="CL30" s="223"/>
      <c r="CM30" s="228" t="str">
        <f>MID(納付書作成シート!$K24,6,1)</f>
        <v/>
      </c>
      <c r="CN30" s="229"/>
      <c r="CO30" s="223" t="str">
        <f>MID(納付書作成シート!$K24,7,1)</f>
        <v/>
      </c>
      <c r="CP30" s="224"/>
      <c r="CQ30" s="228" t="str">
        <f>MID(納付書作成シート!$K24,8,1)</f>
        <v/>
      </c>
      <c r="CR30" s="229"/>
      <c r="CS30" s="224" t="str">
        <f>MID(納付書作成シート!$K24,9,1)</f>
        <v/>
      </c>
      <c r="CT30" s="222"/>
      <c r="CU30" s="222" t="str">
        <f>MID(納付書作成シート!$K24,10,1)</f>
        <v/>
      </c>
      <c r="CV30" s="222"/>
      <c r="CW30" s="222" t="str">
        <f>MID(納付書作成シート!$K24,11,1)</f>
        <v/>
      </c>
      <c r="CX30" s="223"/>
      <c r="CY30" s="25"/>
      <c r="DA30" s="71"/>
    </row>
    <row r="31" spans="1:105" ht="42.6" customHeight="1" x14ac:dyDescent="0.15">
      <c r="A31" s="1">
        <v>29</v>
      </c>
      <c r="B31" s="24"/>
      <c r="C31" s="234" t="s">
        <v>28</v>
      </c>
      <c r="D31" s="234"/>
      <c r="E31" s="234"/>
      <c r="F31" s="234"/>
      <c r="G31" s="234"/>
      <c r="H31" s="234"/>
      <c r="I31" s="234"/>
      <c r="J31" s="234"/>
      <c r="K31" s="235" t="s">
        <v>25</v>
      </c>
      <c r="L31" s="207"/>
      <c r="M31" s="238" t="str">
        <f>MID(納付書作成シート!$K25,1,1)</f>
        <v/>
      </c>
      <c r="N31" s="232"/>
      <c r="O31" s="232" t="str">
        <f>MID(納付書作成シート!$K25,2,1)</f>
        <v/>
      </c>
      <c r="P31" s="237"/>
      <c r="Q31" s="236" t="str">
        <f>MID(納付書作成シート!$K25,3,1)</f>
        <v/>
      </c>
      <c r="R31" s="232"/>
      <c r="S31" s="232" t="str">
        <f>MID(納付書作成シート!$K25,4,1)</f>
        <v/>
      </c>
      <c r="T31" s="232"/>
      <c r="U31" s="232" t="str">
        <f>MID(納付書作成シート!$K25,5,1)</f>
        <v/>
      </c>
      <c r="V31" s="237"/>
      <c r="W31" s="239" t="str">
        <f>MID(納付書作成シート!$K25,6,1)</f>
        <v/>
      </c>
      <c r="X31" s="240"/>
      <c r="Y31" s="237" t="str">
        <f>MID(納付書作成シート!$K25,7,1)</f>
        <v/>
      </c>
      <c r="Z31" s="236"/>
      <c r="AA31" s="239" t="str">
        <f>MID(納付書作成シート!$K25,8,1)</f>
        <v/>
      </c>
      <c r="AB31" s="240"/>
      <c r="AC31" s="236" t="str">
        <f>MID(納付書作成シート!$K25,9,1)</f>
        <v/>
      </c>
      <c r="AD31" s="232"/>
      <c r="AE31" s="232" t="str">
        <f>MID(納付書作成シート!$K25,10,1)</f>
        <v/>
      </c>
      <c r="AF31" s="232"/>
      <c r="AG31" s="232" t="str">
        <f>MID(納付書作成シート!$K25,11,1)</f>
        <v/>
      </c>
      <c r="AH31" s="233"/>
      <c r="AI31" s="6"/>
      <c r="AJ31" s="24"/>
      <c r="AK31" s="234" t="s">
        <v>28</v>
      </c>
      <c r="AL31" s="234"/>
      <c r="AM31" s="234"/>
      <c r="AN31" s="234"/>
      <c r="AO31" s="234"/>
      <c r="AP31" s="234"/>
      <c r="AQ31" s="234"/>
      <c r="AR31" s="234"/>
      <c r="AS31" s="235" t="s">
        <v>25</v>
      </c>
      <c r="AT31" s="207"/>
      <c r="AU31" s="236" t="str">
        <f>MID(納付書作成シート!$K25,1,1)</f>
        <v/>
      </c>
      <c r="AV31" s="232"/>
      <c r="AW31" s="232" t="str">
        <f>MID(納付書作成シート!$K25,2,1)</f>
        <v/>
      </c>
      <c r="AX31" s="237"/>
      <c r="AY31" s="236" t="str">
        <f>MID(納付書作成シート!$K25,3,1)</f>
        <v/>
      </c>
      <c r="AZ31" s="232"/>
      <c r="BA31" s="232" t="str">
        <f>MID(納付書作成シート!$K25,4,1)</f>
        <v/>
      </c>
      <c r="BB31" s="232"/>
      <c r="BC31" s="232" t="str">
        <f>MID(納付書作成シート!$K25,5,1)</f>
        <v/>
      </c>
      <c r="BD31" s="237"/>
      <c r="BE31" s="239" t="str">
        <f>MID(納付書作成シート!$K25,6,1)</f>
        <v/>
      </c>
      <c r="BF31" s="240"/>
      <c r="BG31" s="237" t="str">
        <f>MID(納付書作成シート!$K25,7,1)</f>
        <v/>
      </c>
      <c r="BH31" s="236"/>
      <c r="BI31" s="239" t="str">
        <f>MID(納付書作成シート!$K25,8,1)</f>
        <v/>
      </c>
      <c r="BJ31" s="240"/>
      <c r="BK31" s="236" t="str">
        <f>MID(納付書作成シート!$K25,9,1)</f>
        <v/>
      </c>
      <c r="BL31" s="232"/>
      <c r="BM31" s="232" t="str">
        <f>MID(納付書作成シート!$K25,10,1)</f>
        <v/>
      </c>
      <c r="BN31" s="232"/>
      <c r="BO31" s="232" t="str">
        <f>MID(納付書作成シート!$K25,11,1)</f>
        <v/>
      </c>
      <c r="BP31" s="237"/>
      <c r="BQ31" s="25"/>
      <c r="BR31" s="6"/>
      <c r="BS31" s="234" t="s">
        <v>28</v>
      </c>
      <c r="BT31" s="234"/>
      <c r="BU31" s="234"/>
      <c r="BV31" s="234"/>
      <c r="BW31" s="234"/>
      <c r="BX31" s="234"/>
      <c r="BY31" s="234"/>
      <c r="BZ31" s="234"/>
      <c r="CA31" s="235" t="s">
        <v>25</v>
      </c>
      <c r="CB31" s="207"/>
      <c r="CC31" s="236" t="str">
        <f>MID(納付書作成シート!$K25,1,1)</f>
        <v/>
      </c>
      <c r="CD31" s="232"/>
      <c r="CE31" s="232" t="str">
        <f>MID(納付書作成シート!$K25,2,1)</f>
        <v/>
      </c>
      <c r="CF31" s="237"/>
      <c r="CG31" s="236" t="str">
        <f>MID(納付書作成シート!$K25,3,1)</f>
        <v/>
      </c>
      <c r="CH31" s="232"/>
      <c r="CI31" s="232" t="str">
        <f>MID(納付書作成シート!$K25,4,1)</f>
        <v/>
      </c>
      <c r="CJ31" s="232"/>
      <c r="CK31" s="232" t="str">
        <f>MID(納付書作成シート!$K25,5,1)</f>
        <v/>
      </c>
      <c r="CL31" s="237"/>
      <c r="CM31" s="239" t="str">
        <f>MID(納付書作成シート!$K25,6,1)</f>
        <v/>
      </c>
      <c r="CN31" s="240"/>
      <c r="CO31" s="237" t="str">
        <f>MID(納付書作成シート!$K25,7,1)</f>
        <v/>
      </c>
      <c r="CP31" s="236"/>
      <c r="CQ31" s="239" t="str">
        <f>MID(納付書作成シート!$K25,8,1)</f>
        <v/>
      </c>
      <c r="CR31" s="240"/>
      <c r="CS31" s="236" t="str">
        <f>MID(納付書作成シート!$K25,9,1)</f>
        <v/>
      </c>
      <c r="CT31" s="232"/>
      <c r="CU31" s="232" t="str">
        <f>MID(納付書作成シート!$K25,10,1)</f>
        <v/>
      </c>
      <c r="CV31" s="232"/>
      <c r="CW31" s="232" t="str">
        <f>MID(納付書作成シート!$K25,11,1)</f>
        <v/>
      </c>
      <c r="CX31" s="237"/>
      <c r="CY31" s="25"/>
      <c r="DA31" s="71"/>
    </row>
    <row r="32" spans="1:105" ht="42.6" customHeight="1" x14ac:dyDescent="0.15">
      <c r="A32" s="1">
        <v>30</v>
      </c>
      <c r="B32" s="24"/>
      <c r="C32" s="251" t="s">
        <v>29</v>
      </c>
      <c r="D32" s="252"/>
      <c r="E32" s="252"/>
      <c r="F32" s="252"/>
      <c r="G32" s="252"/>
      <c r="H32" s="252"/>
      <c r="I32" s="252"/>
      <c r="J32" s="252"/>
      <c r="K32" s="247" t="s">
        <v>26</v>
      </c>
      <c r="L32" s="248"/>
      <c r="M32" s="249" t="str">
        <f>MID(納付書作成シート!$K26,1,1)</f>
        <v xml:space="preserve"> </v>
      </c>
      <c r="N32" s="243"/>
      <c r="O32" s="243" t="str">
        <f>MID(納付書作成シート!$K26,2,1)</f>
        <v xml:space="preserve"> </v>
      </c>
      <c r="P32" s="244"/>
      <c r="Q32" s="249" t="str">
        <f>MID(納付書作成シート!$K26,3,1)</f>
        <v xml:space="preserve"> </v>
      </c>
      <c r="R32" s="243"/>
      <c r="S32" s="243" t="str">
        <f>MID(納付書作成シート!$K26,4,1)</f>
        <v xml:space="preserve"> </v>
      </c>
      <c r="T32" s="243"/>
      <c r="U32" s="243" t="str">
        <f>MID(納付書作成シート!$K26,5,1)</f>
        <v xml:space="preserve"> </v>
      </c>
      <c r="V32" s="244"/>
      <c r="W32" s="245" t="str">
        <f>MID(納付書作成シート!$K26,6,1)</f>
        <v xml:space="preserve"> </v>
      </c>
      <c r="X32" s="246"/>
      <c r="Y32" s="244" t="str">
        <f>MID(納付書作成シート!$K26,7,1)</f>
        <v xml:space="preserve"> </v>
      </c>
      <c r="Z32" s="249"/>
      <c r="AA32" s="245" t="str">
        <f>MID(納付書作成シート!$K26,8,1)</f>
        <v xml:space="preserve"> </v>
      </c>
      <c r="AB32" s="246"/>
      <c r="AC32" s="249" t="str">
        <f>MID(納付書作成シート!$K26,9,1)</f>
        <v xml:space="preserve"> </v>
      </c>
      <c r="AD32" s="243"/>
      <c r="AE32" s="243" t="str">
        <f>MID(納付書作成シート!$K26,10,1)</f>
        <v>\</v>
      </c>
      <c r="AF32" s="243"/>
      <c r="AG32" s="243" t="str">
        <f>MID(納付書作成シート!$K26,11,1)</f>
        <v>0</v>
      </c>
      <c r="AH32" s="250"/>
      <c r="AI32" s="6"/>
      <c r="AJ32" s="24"/>
      <c r="AK32" s="251" t="s">
        <v>29</v>
      </c>
      <c r="AL32" s="252"/>
      <c r="AM32" s="252"/>
      <c r="AN32" s="252"/>
      <c r="AO32" s="252"/>
      <c r="AP32" s="252"/>
      <c r="AQ32" s="252"/>
      <c r="AR32" s="252"/>
      <c r="AS32" s="247" t="s">
        <v>26</v>
      </c>
      <c r="AT32" s="248"/>
      <c r="AU32" s="249" t="str">
        <f>MID(納付書作成シート!$K26,1,1)</f>
        <v xml:space="preserve"> </v>
      </c>
      <c r="AV32" s="243"/>
      <c r="AW32" s="243" t="str">
        <f>MID(納付書作成シート!$K26,2,1)</f>
        <v xml:space="preserve"> </v>
      </c>
      <c r="AX32" s="244"/>
      <c r="AY32" s="249" t="str">
        <f>MID(納付書作成シート!$K26,3,1)</f>
        <v xml:space="preserve"> </v>
      </c>
      <c r="AZ32" s="243"/>
      <c r="BA32" s="243" t="str">
        <f>MID(納付書作成シート!$K26,4,1)</f>
        <v xml:space="preserve"> </v>
      </c>
      <c r="BB32" s="243"/>
      <c r="BC32" s="243" t="str">
        <f>MID(納付書作成シート!$K26,5,1)</f>
        <v xml:space="preserve"> </v>
      </c>
      <c r="BD32" s="244"/>
      <c r="BE32" s="245" t="str">
        <f>MID(納付書作成シート!$K26,6,1)</f>
        <v xml:space="preserve"> </v>
      </c>
      <c r="BF32" s="246"/>
      <c r="BG32" s="244" t="str">
        <f>MID(納付書作成シート!$K26,7,1)</f>
        <v xml:space="preserve"> </v>
      </c>
      <c r="BH32" s="249"/>
      <c r="BI32" s="245" t="str">
        <f>MID(納付書作成シート!$K26,8,1)</f>
        <v xml:space="preserve"> </v>
      </c>
      <c r="BJ32" s="246"/>
      <c r="BK32" s="249" t="str">
        <f>MID(納付書作成シート!$K26,9,1)</f>
        <v xml:space="preserve"> </v>
      </c>
      <c r="BL32" s="243"/>
      <c r="BM32" s="243" t="str">
        <f>MID(納付書作成シート!$K26,10,1)</f>
        <v>\</v>
      </c>
      <c r="BN32" s="243"/>
      <c r="BO32" s="243" t="str">
        <f>MID(納付書作成シート!$K26,11,1)</f>
        <v>0</v>
      </c>
      <c r="BP32" s="250"/>
      <c r="BQ32" s="25"/>
      <c r="BR32" s="6"/>
      <c r="BS32" s="251" t="s">
        <v>29</v>
      </c>
      <c r="BT32" s="252"/>
      <c r="BU32" s="252"/>
      <c r="BV32" s="252"/>
      <c r="BW32" s="252"/>
      <c r="BX32" s="252"/>
      <c r="BY32" s="252"/>
      <c r="BZ32" s="252"/>
      <c r="CA32" s="247" t="s">
        <v>26</v>
      </c>
      <c r="CB32" s="248"/>
      <c r="CC32" s="249" t="str">
        <f>MID(納付書作成シート!$K26,1,1)</f>
        <v xml:space="preserve"> </v>
      </c>
      <c r="CD32" s="243"/>
      <c r="CE32" s="243" t="str">
        <f>MID(納付書作成シート!$K26,2,1)</f>
        <v xml:space="preserve"> </v>
      </c>
      <c r="CF32" s="244"/>
      <c r="CG32" s="249" t="str">
        <f>MID(納付書作成シート!$K26,3,1)</f>
        <v xml:space="preserve"> </v>
      </c>
      <c r="CH32" s="243"/>
      <c r="CI32" s="243" t="str">
        <f>MID(納付書作成シート!$K26,4,1)</f>
        <v xml:space="preserve"> </v>
      </c>
      <c r="CJ32" s="243"/>
      <c r="CK32" s="243" t="str">
        <f>MID(納付書作成シート!$K26,5,1)</f>
        <v xml:space="preserve"> </v>
      </c>
      <c r="CL32" s="244"/>
      <c r="CM32" s="245" t="str">
        <f>MID(納付書作成シート!$K26,6,1)</f>
        <v xml:space="preserve"> </v>
      </c>
      <c r="CN32" s="246"/>
      <c r="CO32" s="244" t="str">
        <f>MID(納付書作成シート!$K26,7,1)</f>
        <v xml:space="preserve"> </v>
      </c>
      <c r="CP32" s="249"/>
      <c r="CQ32" s="245" t="str">
        <f>MID(納付書作成シート!$K26,8,1)</f>
        <v xml:space="preserve"> </v>
      </c>
      <c r="CR32" s="246"/>
      <c r="CS32" s="249" t="str">
        <f>MID(納付書作成シート!$K26,9,1)</f>
        <v xml:space="preserve"> </v>
      </c>
      <c r="CT32" s="243"/>
      <c r="CU32" s="243" t="str">
        <f>MID(納付書作成シート!$K26,10,1)</f>
        <v>\</v>
      </c>
      <c r="CV32" s="243"/>
      <c r="CW32" s="243" t="str">
        <f>MID(納付書作成シート!$K26,11,1)</f>
        <v>0</v>
      </c>
      <c r="CX32" s="250"/>
      <c r="CY32" s="25"/>
      <c r="DA32" s="71"/>
    </row>
    <row r="33" spans="1:105" ht="30" customHeight="1" x14ac:dyDescent="0.15">
      <c r="A33" s="1">
        <v>31</v>
      </c>
      <c r="B33" s="24"/>
      <c r="C33" s="175" t="s">
        <v>44</v>
      </c>
      <c r="D33" s="176"/>
      <c r="E33" s="176"/>
      <c r="F33" s="176"/>
      <c r="G33" s="256"/>
      <c r="H33" s="257" t="str">
        <f>IF(納付書作成シート!$E$18="","",納付書作成シート!$E$18)</f>
        <v/>
      </c>
      <c r="I33" s="258"/>
      <c r="J33" s="258"/>
      <c r="K33" s="258"/>
      <c r="L33" s="241" t="s">
        <v>33</v>
      </c>
      <c r="M33" s="241"/>
      <c r="N33" s="156" t="str">
        <f>IF(納付書作成シート!$G$18="","",納付書作成シート!$G$18)</f>
        <v/>
      </c>
      <c r="O33" s="156"/>
      <c r="P33" s="241" t="s">
        <v>34</v>
      </c>
      <c r="Q33" s="241"/>
      <c r="R33" s="156" t="str">
        <f>IF(納付書作成シート!$I$18="","",納付書作成シート!$I$18)</f>
        <v/>
      </c>
      <c r="S33" s="156"/>
      <c r="T33" s="241" t="s">
        <v>35</v>
      </c>
      <c r="U33" s="242"/>
      <c r="V33" s="271" t="s">
        <v>32</v>
      </c>
      <c r="W33" s="272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6"/>
      <c r="AJ33" s="24"/>
      <c r="AK33" s="279" t="s">
        <v>44</v>
      </c>
      <c r="AL33" s="280"/>
      <c r="AM33" s="280"/>
      <c r="AN33" s="280"/>
      <c r="AO33" s="281"/>
      <c r="AP33" s="282" t="str">
        <f>IF(納付書作成シート!$E$18="","",納付書作成シート!$E$18)</f>
        <v/>
      </c>
      <c r="AQ33" s="283"/>
      <c r="AR33" s="283"/>
      <c r="AS33" s="283"/>
      <c r="AT33" s="262" t="s">
        <v>33</v>
      </c>
      <c r="AU33" s="262"/>
      <c r="AV33" s="119" t="str">
        <f>IF(納付書作成シート!$G$18="","",納付書作成シート!$G$18)</f>
        <v/>
      </c>
      <c r="AW33" s="119"/>
      <c r="AX33" s="262" t="s">
        <v>34</v>
      </c>
      <c r="AY33" s="262"/>
      <c r="AZ33" s="119" t="str">
        <f>IF(納付書作成シート!$I$18="","",納付書作成シート!$I$18)</f>
        <v/>
      </c>
      <c r="BA33" s="119"/>
      <c r="BB33" s="262" t="s">
        <v>35</v>
      </c>
      <c r="BC33" s="290"/>
      <c r="BD33" s="271" t="s">
        <v>32</v>
      </c>
      <c r="BE33" s="272"/>
      <c r="BF33" s="259"/>
      <c r="BG33" s="259"/>
      <c r="BH33" s="259"/>
      <c r="BI33" s="259"/>
      <c r="BJ33" s="259"/>
      <c r="BK33" s="259"/>
      <c r="BL33" s="259"/>
      <c r="BM33" s="259"/>
      <c r="BN33" s="259"/>
      <c r="BO33" s="259"/>
      <c r="BP33" s="259"/>
      <c r="BQ33" s="25"/>
      <c r="BR33" s="37"/>
      <c r="BS33" s="175" t="s">
        <v>44</v>
      </c>
      <c r="BT33" s="176"/>
      <c r="BU33" s="176"/>
      <c r="BV33" s="176"/>
      <c r="BW33" s="256"/>
      <c r="BX33" s="257" t="str">
        <f>IF(納付書作成シート!$E$18="","",納付書作成シート!$E$18)</f>
        <v/>
      </c>
      <c r="BY33" s="258"/>
      <c r="BZ33" s="258"/>
      <c r="CA33" s="258"/>
      <c r="CB33" s="241" t="s">
        <v>33</v>
      </c>
      <c r="CC33" s="241"/>
      <c r="CD33" s="156" t="str">
        <f>IF(納付書作成シート!$G$18="","",納付書作成シート!$G$18)</f>
        <v/>
      </c>
      <c r="CE33" s="156"/>
      <c r="CF33" s="241" t="s">
        <v>34</v>
      </c>
      <c r="CG33" s="241"/>
      <c r="CH33" s="156" t="str">
        <f>IF(納付書作成シート!$I$18="","",納付書作成シート!$I$18)</f>
        <v/>
      </c>
      <c r="CI33" s="156"/>
      <c r="CJ33" s="241" t="s">
        <v>35</v>
      </c>
      <c r="CK33" s="242"/>
      <c r="CL33" s="271" t="s">
        <v>32</v>
      </c>
      <c r="CM33" s="272"/>
      <c r="CN33" s="259"/>
      <c r="CO33" s="259"/>
      <c r="CP33" s="259"/>
      <c r="CQ33" s="259"/>
      <c r="CR33" s="259"/>
      <c r="CS33" s="259"/>
      <c r="CT33" s="259"/>
      <c r="CU33" s="259"/>
      <c r="CV33" s="259"/>
      <c r="CW33" s="259"/>
      <c r="CX33" s="259"/>
      <c r="CY33" s="25"/>
      <c r="DA33" s="71"/>
    </row>
    <row r="34" spans="1:105" ht="30" customHeight="1" x14ac:dyDescent="0.15">
      <c r="A34" s="1">
        <v>32</v>
      </c>
      <c r="B34" s="24"/>
      <c r="C34" s="263" t="s">
        <v>46</v>
      </c>
      <c r="D34" s="94"/>
      <c r="E34" s="94"/>
      <c r="F34" s="94"/>
      <c r="G34" s="94"/>
      <c r="H34" s="265" t="s">
        <v>77</v>
      </c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7"/>
      <c r="V34" s="273"/>
      <c r="W34" s="272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6"/>
      <c r="AJ34" s="24"/>
      <c r="AK34" s="174" t="s">
        <v>45</v>
      </c>
      <c r="AL34" s="170"/>
      <c r="AM34" s="170"/>
      <c r="AN34" s="170"/>
      <c r="AO34" s="261"/>
      <c r="AP34" s="96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284" t="s">
        <v>40</v>
      </c>
      <c r="BC34" s="285"/>
      <c r="BD34" s="271"/>
      <c r="BE34" s="272"/>
      <c r="BF34" s="259"/>
      <c r="BG34" s="259"/>
      <c r="BH34" s="259"/>
      <c r="BI34" s="259"/>
      <c r="BJ34" s="259"/>
      <c r="BK34" s="259"/>
      <c r="BL34" s="259"/>
      <c r="BM34" s="259"/>
      <c r="BN34" s="259"/>
      <c r="BO34" s="259"/>
      <c r="BP34" s="259"/>
      <c r="BQ34" s="25"/>
      <c r="BR34" s="37"/>
      <c r="BS34" s="286" t="s">
        <v>42</v>
      </c>
      <c r="BT34" s="286"/>
      <c r="BU34" s="286"/>
      <c r="BV34" s="286"/>
      <c r="BW34" s="286"/>
      <c r="BX34" s="286"/>
      <c r="BY34" s="286"/>
      <c r="BZ34" s="286"/>
      <c r="CA34" s="286"/>
      <c r="CB34" s="286"/>
      <c r="CC34" s="286"/>
      <c r="CD34" s="286"/>
      <c r="CE34" s="286"/>
      <c r="CF34" s="286"/>
      <c r="CG34" s="286"/>
      <c r="CH34" s="286"/>
      <c r="CI34" s="286"/>
      <c r="CJ34" s="286"/>
      <c r="CK34" s="287"/>
      <c r="CL34" s="273"/>
      <c r="CM34" s="272"/>
      <c r="CN34" s="259"/>
      <c r="CO34" s="259"/>
      <c r="CP34" s="259"/>
      <c r="CQ34" s="259"/>
      <c r="CR34" s="259"/>
      <c r="CS34" s="259"/>
      <c r="CT34" s="259"/>
      <c r="CU34" s="259"/>
      <c r="CV34" s="259"/>
      <c r="CW34" s="259"/>
      <c r="CX34" s="259"/>
      <c r="CY34" s="25"/>
      <c r="DA34" s="71"/>
    </row>
    <row r="35" spans="1:105" ht="30" customHeight="1" x14ac:dyDescent="0.15">
      <c r="A35" s="1">
        <v>33</v>
      </c>
      <c r="B35" s="24"/>
      <c r="C35" s="94"/>
      <c r="D35" s="94"/>
      <c r="E35" s="94"/>
      <c r="F35" s="94"/>
      <c r="G35" s="94"/>
      <c r="H35" s="268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70"/>
      <c r="V35" s="273"/>
      <c r="W35" s="272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6"/>
      <c r="AJ35" s="24"/>
      <c r="AK35" s="175"/>
      <c r="AL35" s="176"/>
      <c r="AM35" s="176"/>
      <c r="AN35" s="176"/>
      <c r="AO35" s="256"/>
      <c r="AP35" s="96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284" t="s">
        <v>19</v>
      </c>
      <c r="BC35" s="285"/>
      <c r="BD35" s="271"/>
      <c r="BE35" s="272"/>
      <c r="BF35" s="259"/>
      <c r="BG35" s="259"/>
      <c r="BH35" s="259"/>
      <c r="BI35" s="259"/>
      <c r="BJ35" s="259"/>
      <c r="BK35" s="259"/>
      <c r="BL35" s="259"/>
      <c r="BM35" s="259"/>
      <c r="BN35" s="259"/>
      <c r="BO35" s="259"/>
      <c r="BP35" s="259"/>
      <c r="BQ35" s="25"/>
      <c r="BR35" s="37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273"/>
      <c r="CM35" s="272"/>
      <c r="CN35" s="259"/>
      <c r="CO35" s="259"/>
      <c r="CP35" s="259"/>
      <c r="CQ35" s="259"/>
      <c r="CR35" s="259"/>
      <c r="CS35" s="259"/>
      <c r="CT35" s="259"/>
      <c r="CU35" s="259"/>
      <c r="CV35" s="259"/>
      <c r="CW35" s="259"/>
      <c r="CX35" s="259"/>
      <c r="CY35" s="25"/>
      <c r="DA35" s="71"/>
    </row>
    <row r="36" spans="1:105" ht="19.350000000000001" customHeight="1" x14ac:dyDescent="0.15">
      <c r="A36" s="1">
        <v>34</v>
      </c>
      <c r="B36" s="24"/>
      <c r="C36" s="264" t="s">
        <v>47</v>
      </c>
      <c r="D36" s="264"/>
      <c r="E36" s="264"/>
      <c r="F36" s="264"/>
      <c r="G36" s="264"/>
      <c r="H36" s="265"/>
      <c r="I36" s="266"/>
      <c r="J36" s="266"/>
      <c r="K36" s="266"/>
      <c r="L36" s="266"/>
      <c r="M36" s="266"/>
      <c r="N36" s="266"/>
      <c r="O36" s="266"/>
      <c r="P36" s="266"/>
      <c r="Q36" s="266"/>
      <c r="R36" s="266"/>
      <c r="S36" s="266"/>
      <c r="T36" s="266"/>
      <c r="U36" s="267"/>
      <c r="V36" s="273"/>
      <c r="W36" s="272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6"/>
      <c r="AJ36" s="24"/>
      <c r="AK36" s="286" t="s">
        <v>41</v>
      </c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7"/>
      <c r="BD36" s="273"/>
      <c r="BE36" s="272"/>
      <c r="BF36" s="259"/>
      <c r="BG36" s="259"/>
      <c r="BH36" s="259"/>
      <c r="BI36" s="259"/>
      <c r="BJ36" s="259"/>
      <c r="BK36" s="259"/>
      <c r="BL36" s="259"/>
      <c r="BM36" s="259"/>
      <c r="BN36" s="259"/>
      <c r="BO36" s="259"/>
      <c r="BP36" s="259"/>
      <c r="BQ36" s="25"/>
      <c r="BR36" s="37"/>
      <c r="BS36" s="20"/>
      <c r="BT36" s="276" t="s">
        <v>43</v>
      </c>
      <c r="BU36" s="277"/>
      <c r="BV36" s="277"/>
      <c r="BW36" s="277"/>
      <c r="BX36" s="277"/>
      <c r="BY36" s="277"/>
      <c r="BZ36" s="277"/>
      <c r="CA36" s="277"/>
      <c r="CB36" s="277"/>
      <c r="CC36" s="277"/>
      <c r="CD36" s="277"/>
      <c r="CE36" s="277"/>
      <c r="CF36" s="277"/>
      <c r="CG36" s="277"/>
      <c r="CH36" s="277"/>
      <c r="CI36" s="277"/>
      <c r="CJ36" s="277"/>
      <c r="CK36" s="278"/>
      <c r="CL36" s="273"/>
      <c r="CM36" s="272"/>
      <c r="CN36" s="259"/>
      <c r="CO36" s="259"/>
      <c r="CP36" s="259"/>
      <c r="CQ36" s="259"/>
      <c r="CR36" s="259"/>
      <c r="CS36" s="259"/>
      <c r="CT36" s="259"/>
      <c r="CU36" s="259"/>
      <c r="CV36" s="259"/>
      <c r="CW36" s="259"/>
      <c r="CX36" s="259"/>
      <c r="CY36" s="25"/>
      <c r="DA36" s="71"/>
    </row>
    <row r="37" spans="1:105" ht="21" customHeight="1" x14ac:dyDescent="0.15">
      <c r="A37" s="1">
        <v>35</v>
      </c>
      <c r="B37" s="24"/>
      <c r="C37" s="264"/>
      <c r="D37" s="264"/>
      <c r="E37" s="264"/>
      <c r="F37" s="264"/>
      <c r="G37" s="264"/>
      <c r="H37" s="268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70"/>
      <c r="V37" s="273"/>
      <c r="W37" s="272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6"/>
      <c r="AJ37" s="24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9"/>
      <c r="BD37" s="273"/>
      <c r="BE37" s="272"/>
      <c r="BF37" s="259"/>
      <c r="BG37" s="259"/>
      <c r="BH37" s="259"/>
      <c r="BI37" s="259"/>
      <c r="BJ37" s="259"/>
      <c r="BK37" s="259"/>
      <c r="BL37" s="259"/>
      <c r="BM37" s="259"/>
      <c r="BN37" s="259"/>
      <c r="BO37" s="259"/>
      <c r="BP37" s="259"/>
      <c r="BQ37" s="25"/>
      <c r="BR37" s="37"/>
      <c r="BS37" s="20"/>
      <c r="BT37" s="277"/>
      <c r="BU37" s="277"/>
      <c r="BV37" s="277"/>
      <c r="BW37" s="277"/>
      <c r="BX37" s="277"/>
      <c r="BY37" s="277"/>
      <c r="BZ37" s="277"/>
      <c r="CA37" s="277"/>
      <c r="CB37" s="277"/>
      <c r="CC37" s="277"/>
      <c r="CD37" s="277"/>
      <c r="CE37" s="277"/>
      <c r="CF37" s="277"/>
      <c r="CG37" s="277"/>
      <c r="CH37" s="277"/>
      <c r="CI37" s="277"/>
      <c r="CJ37" s="277"/>
      <c r="CK37" s="278"/>
      <c r="CL37" s="273"/>
      <c r="CM37" s="272"/>
      <c r="CN37" s="259"/>
      <c r="CO37" s="259"/>
      <c r="CP37" s="259"/>
      <c r="CQ37" s="259"/>
      <c r="CR37" s="259"/>
      <c r="CS37" s="259"/>
      <c r="CT37" s="259"/>
      <c r="CU37" s="259"/>
      <c r="CV37" s="259"/>
      <c r="CW37" s="259"/>
      <c r="CX37" s="259"/>
      <c r="CY37" s="25"/>
      <c r="DA37" s="71"/>
    </row>
    <row r="38" spans="1:105" ht="21" customHeight="1" x14ac:dyDescent="0.15">
      <c r="A38" s="1">
        <v>36</v>
      </c>
      <c r="B38" s="24"/>
      <c r="C38" s="253" t="s">
        <v>78</v>
      </c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74"/>
      <c r="W38" s="275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6"/>
      <c r="AJ38" s="24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274"/>
      <c r="BE38" s="275"/>
      <c r="BF38" s="260"/>
      <c r="BG38" s="260"/>
      <c r="BH38" s="260"/>
      <c r="BI38" s="260"/>
      <c r="BJ38" s="260"/>
      <c r="BK38" s="260"/>
      <c r="BL38" s="260"/>
      <c r="BM38" s="260"/>
      <c r="BN38" s="260"/>
      <c r="BO38" s="260"/>
      <c r="BP38" s="260"/>
      <c r="BQ38" s="25"/>
      <c r="BR38" s="37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274"/>
      <c r="CM38" s="275"/>
      <c r="CN38" s="260"/>
      <c r="CO38" s="260"/>
      <c r="CP38" s="260"/>
      <c r="CQ38" s="260"/>
      <c r="CR38" s="260"/>
      <c r="CS38" s="260"/>
      <c r="CT38" s="260"/>
      <c r="CU38" s="260"/>
      <c r="CV38" s="260"/>
      <c r="CW38" s="260"/>
      <c r="CX38" s="260"/>
      <c r="CY38" s="25"/>
      <c r="DA38" s="71"/>
    </row>
    <row r="39" spans="1:105" ht="21" customHeight="1" thickBot="1" x14ac:dyDescent="0.2">
      <c r="A39" s="1">
        <v>37</v>
      </c>
      <c r="B39" s="26"/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7"/>
      <c r="W39" s="27"/>
      <c r="X39" s="27"/>
      <c r="Y39" s="27"/>
      <c r="Z39" s="28"/>
      <c r="AA39" s="27"/>
      <c r="AB39" s="27"/>
      <c r="AC39" s="255"/>
      <c r="AD39" s="255"/>
      <c r="AE39" s="255"/>
      <c r="AF39" s="255"/>
      <c r="AG39" s="255"/>
      <c r="AH39" s="255"/>
      <c r="AI39" s="27"/>
      <c r="AJ39" s="26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8"/>
      <c r="BI39" s="27"/>
      <c r="BJ39" s="27"/>
      <c r="BK39" s="255"/>
      <c r="BL39" s="255"/>
      <c r="BM39" s="255"/>
      <c r="BN39" s="255"/>
      <c r="BO39" s="255"/>
      <c r="BP39" s="255"/>
      <c r="BQ39" s="29"/>
      <c r="BR39" s="38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8"/>
      <c r="CQ39" s="27"/>
      <c r="CR39" s="27"/>
      <c r="CS39" s="255"/>
      <c r="CT39" s="255"/>
      <c r="CU39" s="255"/>
      <c r="CV39" s="255"/>
      <c r="CW39" s="255"/>
      <c r="CX39" s="255"/>
      <c r="CY39" s="29"/>
      <c r="DA39" s="72"/>
    </row>
  </sheetData>
  <sheetProtection selectLockedCells="1"/>
  <mergeCells count="428">
    <mergeCell ref="A1:C1"/>
    <mergeCell ref="AM16:BO16"/>
    <mergeCell ref="BU16:CW16"/>
    <mergeCell ref="F18:AE19"/>
    <mergeCell ref="AN18:BM19"/>
    <mergeCell ref="BV18:CU19"/>
    <mergeCell ref="C19:D19"/>
    <mergeCell ref="AK19:AL19"/>
    <mergeCell ref="BS19:BT19"/>
    <mergeCell ref="E15:AG15"/>
    <mergeCell ref="CF9:CX9"/>
    <mergeCell ref="AS7:BJ7"/>
    <mergeCell ref="CA7:CR7"/>
    <mergeCell ref="E14:AG14"/>
    <mergeCell ref="AM14:BO14"/>
    <mergeCell ref="BU14:CW14"/>
    <mergeCell ref="BL7:BN7"/>
    <mergeCell ref="BS7:BX7"/>
    <mergeCell ref="CT7:CV7"/>
    <mergeCell ref="C8:O8"/>
    <mergeCell ref="CW31:CX31"/>
    <mergeCell ref="CM31:CN31"/>
    <mergeCell ref="D11:L11"/>
    <mergeCell ref="AL11:AT11"/>
    <mergeCell ref="BT11:CB11"/>
    <mergeCell ref="B10:B19"/>
    <mergeCell ref="AF19:AG19"/>
    <mergeCell ref="BN19:BO19"/>
    <mergeCell ref="AA31:AB31"/>
    <mergeCell ref="AC31:AD31"/>
    <mergeCell ref="BK39:BP39"/>
    <mergeCell ref="CS39:CX39"/>
    <mergeCell ref="C34:G35"/>
    <mergeCell ref="C36:G37"/>
    <mergeCell ref="H34:U35"/>
    <mergeCell ref="H36:U37"/>
    <mergeCell ref="CL33:CM38"/>
    <mergeCell ref="BF33:BP38"/>
    <mergeCell ref="BS33:BW33"/>
    <mergeCell ref="BT36:CK37"/>
    <mergeCell ref="CB33:CC33"/>
    <mergeCell ref="V33:W38"/>
    <mergeCell ref="X33:AH38"/>
    <mergeCell ref="AK33:AO33"/>
    <mergeCell ref="AP33:AS33"/>
    <mergeCell ref="AT33:AU33"/>
    <mergeCell ref="AV33:AW33"/>
    <mergeCell ref="BB35:BC35"/>
    <mergeCell ref="AK36:BC37"/>
    <mergeCell ref="BX33:CA33"/>
    <mergeCell ref="BS34:CK34"/>
    <mergeCell ref="CH33:CI33"/>
    <mergeCell ref="CJ33:CK33"/>
    <mergeCell ref="CF33:CG33"/>
    <mergeCell ref="CN33:CX38"/>
    <mergeCell ref="AK34:AO35"/>
    <mergeCell ref="AP34:BA34"/>
    <mergeCell ref="Y32:Z32"/>
    <mergeCell ref="AA32:AB32"/>
    <mergeCell ref="AC32:AD32"/>
    <mergeCell ref="AE32:AF32"/>
    <mergeCell ref="AS32:AT32"/>
    <mergeCell ref="CQ32:CR32"/>
    <mergeCell ref="AU32:AV32"/>
    <mergeCell ref="AP35:BA35"/>
    <mergeCell ref="AX33:AY33"/>
    <mergeCell ref="AZ33:BA33"/>
    <mergeCell ref="AK32:AR32"/>
    <mergeCell ref="BB33:BC33"/>
    <mergeCell ref="BD33:BE38"/>
    <mergeCell ref="CD33:CE33"/>
    <mergeCell ref="BB34:BC34"/>
    <mergeCell ref="CS32:CT32"/>
    <mergeCell ref="CU32:CV32"/>
    <mergeCell ref="CW32:CX32"/>
    <mergeCell ref="CK32:CL32"/>
    <mergeCell ref="CM32:CN32"/>
    <mergeCell ref="CO32:CP32"/>
    <mergeCell ref="AW32:AX32"/>
    <mergeCell ref="AY32:AZ32"/>
    <mergeCell ref="BA32:BB32"/>
    <mergeCell ref="BC32:BD32"/>
    <mergeCell ref="BE32:BF32"/>
    <mergeCell ref="BG32:BH32"/>
    <mergeCell ref="C38:U39"/>
    <mergeCell ref="AC39:AH39"/>
    <mergeCell ref="C33:G33"/>
    <mergeCell ref="H33:K33"/>
    <mergeCell ref="AG32:AH32"/>
    <mergeCell ref="C32:J32"/>
    <mergeCell ref="O32:P32"/>
    <mergeCell ref="Q32:R32"/>
    <mergeCell ref="S32:T32"/>
    <mergeCell ref="BI32:BJ32"/>
    <mergeCell ref="BK32:BL32"/>
    <mergeCell ref="CG32:CH32"/>
    <mergeCell ref="CI32:CJ32"/>
    <mergeCell ref="BM32:BN32"/>
    <mergeCell ref="BO32:BP32"/>
    <mergeCell ref="BS32:BZ32"/>
    <mergeCell ref="CA32:CB32"/>
    <mergeCell ref="CC32:CD32"/>
    <mergeCell ref="CE32:CF32"/>
    <mergeCell ref="L33:M33"/>
    <mergeCell ref="N33:O33"/>
    <mergeCell ref="P33:Q33"/>
    <mergeCell ref="R33:S33"/>
    <mergeCell ref="T33:U33"/>
    <mergeCell ref="U32:V32"/>
    <mergeCell ref="W32:X32"/>
    <mergeCell ref="K32:L32"/>
    <mergeCell ref="M32:N32"/>
    <mergeCell ref="C31:J31"/>
    <mergeCell ref="K31:L31"/>
    <mergeCell ref="M31:N31"/>
    <mergeCell ref="O31:P31"/>
    <mergeCell ref="Q31:R31"/>
    <mergeCell ref="CK31:CL31"/>
    <mergeCell ref="CQ31:CR31"/>
    <mergeCell ref="S31:T31"/>
    <mergeCell ref="CK30:CL30"/>
    <mergeCell ref="CM30:CN30"/>
    <mergeCell ref="CO30:CP30"/>
    <mergeCell ref="BS30:BZ30"/>
    <mergeCell ref="CA30:CB30"/>
    <mergeCell ref="CE30:CF30"/>
    <mergeCell ref="CG30:CH30"/>
    <mergeCell ref="U31:V31"/>
    <mergeCell ref="W31:X31"/>
    <mergeCell ref="Y31:Z31"/>
    <mergeCell ref="CO31:CP31"/>
    <mergeCell ref="CA31:CB31"/>
    <mergeCell ref="CC31:CD31"/>
    <mergeCell ref="CE31:CF31"/>
    <mergeCell ref="CG31:CH31"/>
    <mergeCell ref="CI31:CJ31"/>
    <mergeCell ref="Y30:Z30"/>
    <mergeCell ref="AG31:AH31"/>
    <mergeCell ref="AK31:AR31"/>
    <mergeCell ref="AS31:AT31"/>
    <mergeCell ref="BK31:BL31"/>
    <mergeCell ref="BM31:BN31"/>
    <mergeCell ref="BO31:BP31"/>
    <mergeCell ref="CW30:CX30"/>
    <mergeCell ref="CQ30:CR30"/>
    <mergeCell ref="CS30:CT30"/>
    <mergeCell ref="CU30:CV30"/>
    <mergeCell ref="CI30:CJ30"/>
    <mergeCell ref="CS31:CT31"/>
    <mergeCell ref="BS31:BZ31"/>
    <mergeCell ref="AU31:AV31"/>
    <mergeCell ref="AW31:AX31"/>
    <mergeCell ref="AY31:AZ31"/>
    <mergeCell ref="BA31:BB31"/>
    <mergeCell ref="BC31:BD31"/>
    <mergeCell ref="BE31:BF31"/>
    <mergeCell ref="BI31:BJ31"/>
    <mergeCell ref="BG31:BH31"/>
    <mergeCell ref="AE31:AF31"/>
    <mergeCell ref="CU31:CV31"/>
    <mergeCell ref="BA29:BB29"/>
    <mergeCell ref="BO29:BP29"/>
    <mergeCell ref="BS29:BZ29"/>
    <mergeCell ref="CA29:CB29"/>
    <mergeCell ref="CC29:CD29"/>
    <mergeCell ref="BK29:BL29"/>
    <mergeCell ref="BM29:BN29"/>
    <mergeCell ref="C30:J30"/>
    <mergeCell ref="K30:L30"/>
    <mergeCell ref="M30:N30"/>
    <mergeCell ref="O30:P30"/>
    <mergeCell ref="Q30:R30"/>
    <mergeCell ref="S30:T30"/>
    <mergeCell ref="U30:V30"/>
    <mergeCell ref="W30:X30"/>
    <mergeCell ref="BC29:BD29"/>
    <mergeCell ref="BE29:BF29"/>
    <mergeCell ref="AS30:AT30"/>
    <mergeCell ref="AU30:AV30"/>
    <mergeCell ref="AW30:AX30"/>
    <mergeCell ref="AY30:AZ30"/>
    <mergeCell ref="BA30:BB30"/>
    <mergeCell ref="BM30:BN30"/>
    <mergeCell ref="BO30:BP30"/>
    <mergeCell ref="AU29:AV29"/>
    <mergeCell ref="AW29:AX29"/>
    <mergeCell ref="Y29:Z29"/>
    <mergeCell ref="AA29:AB29"/>
    <mergeCell ref="AC29:AD29"/>
    <mergeCell ref="AE29:AF29"/>
    <mergeCell ref="AG29:AH29"/>
    <mergeCell ref="AK29:AR29"/>
    <mergeCell ref="AY29:AZ29"/>
    <mergeCell ref="AA30:AB30"/>
    <mergeCell ref="AC30:AD30"/>
    <mergeCell ref="AE30:AF30"/>
    <mergeCell ref="AG30:AH30"/>
    <mergeCell ref="AK30:AR30"/>
    <mergeCell ref="CC30:CD30"/>
    <mergeCell ref="BE30:BF30"/>
    <mergeCell ref="BG30:BH30"/>
    <mergeCell ref="BI30:BJ30"/>
    <mergeCell ref="BK30:BL30"/>
    <mergeCell ref="BC30:BD30"/>
    <mergeCell ref="CS28:CT28"/>
    <mergeCell ref="CU28:CV28"/>
    <mergeCell ref="CW28:CX28"/>
    <mergeCell ref="CK28:CL28"/>
    <mergeCell ref="CM28:CN28"/>
    <mergeCell ref="CO28:CP28"/>
    <mergeCell ref="CQ28:CR28"/>
    <mergeCell ref="BG29:BH29"/>
    <mergeCell ref="BI29:BJ29"/>
    <mergeCell ref="CU29:CV29"/>
    <mergeCell ref="CW29:CX29"/>
    <mergeCell ref="CQ29:CR29"/>
    <mergeCell ref="CS29:CT29"/>
    <mergeCell ref="CE29:CF29"/>
    <mergeCell ref="CG29:CH29"/>
    <mergeCell ref="CK29:CL29"/>
    <mergeCell ref="CM29:CN29"/>
    <mergeCell ref="CO29:CP29"/>
    <mergeCell ref="CI29:CJ29"/>
    <mergeCell ref="C29:J29"/>
    <mergeCell ref="K29:L29"/>
    <mergeCell ref="M29:N29"/>
    <mergeCell ref="O29:P29"/>
    <mergeCell ref="Q29:R29"/>
    <mergeCell ref="S29:T29"/>
    <mergeCell ref="U29:V29"/>
    <mergeCell ref="CG28:CH28"/>
    <mergeCell ref="CI28:CJ28"/>
    <mergeCell ref="BA28:BB28"/>
    <mergeCell ref="BC28:BD28"/>
    <mergeCell ref="BE28:BF28"/>
    <mergeCell ref="BG28:BH28"/>
    <mergeCell ref="BI28:BJ28"/>
    <mergeCell ref="BK28:BL28"/>
    <mergeCell ref="AA28:AB28"/>
    <mergeCell ref="AC28:AD28"/>
    <mergeCell ref="AE28:AF28"/>
    <mergeCell ref="AG28:AH28"/>
    <mergeCell ref="AU28:AV28"/>
    <mergeCell ref="AW28:AX28"/>
    <mergeCell ref="CC28:CD28"/>
    <mergeCell ref="W29:X29"/>
    <mergeCell ref="AS29:AT29"/>
    <mergeCell ref="BM27:BN27"/>
    <mergeCell ref="BO27:BP27"/>
    <mergeCell ref="BS27:BZ28"/>
    <mergeCell ref="CA27:CB28"/>
    <mergeCell ref="CC27:CD27"/>
    <mergeCell ref="CE27:CF27"/>
    <mergeCell ref="BM28:BN28"/>
    <mergeCell ref="BO28:BP28"/>
    <mergeCell ref="CE28:CF28"/>
    <mergeCell ref="C27:J28"/>
    <mergeCell ref="K27:L28"/>
    <mergeCell ref="M27:N27"/>
    <mergeCell ref="O27:P27"/>
    <mergeCell ref="Q27:R27"/>
    <mergeCell ref="S27:T27"/>
    <mergeCell ref="BA27:BB27"/>
    <mergeCell ref="BC27:BD27"/>
    <mergeCell ref="BE27:BF27"/>
    <mergeCell ref="AG27:AH27"/>
    <mergeCell ref="AK27:AR28"/>
    <mergeCell ref="AS27:AT28"/>
    <mergeCell ref="AU27:AV27"/>
    <mergeCell ref="AW27:AX27"/>
    <mergeCell ref="AY27:AZ27"/>
    <mergeCell ref="AY28:AZ28"/>
    <mergeCell ref="M28:N28"/>
    <mergeCell ref="O28:P28"/>
    <mergeCell ref="Q28:R28"/>
    <mergeCell ref="S28:T28"/>
    <mergeCell ref="U28:V28"/>
    <mergeCell ref="W28:X28"/>
    <mergeCell ref="Y28:Z28"/>
    <mergeCell ref="CS25:CS26"/>
    <mergeCell ref="CT25:CW26"/>
    <mergeCell ref="CX25:CX26"/>
    <mergeCell ref="CK25:CR26"/>
    <mergeCell ref="CH25:CI26"/>
    <mergeCell ref="CJ25:CJ26"/>
    <mergeCell ref="U27:V27"/>
    <mergeCell ref="W27:X27"/>
    <mergeCell ref="Y27:Z27"/>
    <mergeCell ref="AA27:AB27"/>
    <mergeCell ref="AC27:AD27"/>
    <mergeCell ref="AE27:AF27"/>
    <mergeCell ref="BG27:BH27"/>
    <mergeCell ref="BI27:BJ27"/>
    <mergeCell ref="BK27:BL27"/>
    <mergeCell ref="CS27:CT27"/>
    <mergeCell ref="CU27:CV27"/>
    <mergeCell ref="CW27:CX27"/>
    <mergeCell ref="CG27:CH27"/>
    <mergeCell ref="CI27:CJ27"/>
    <mergeCell ref="CK27:CL27"/>
    <mergeCell ref="CM27:CN27"/>
    <mergeCell ref="CO27:CP27"/>
    <mergeCell ref="CQ27:CR27"/>
    <mergeCell ref="CB25:CC26"/>
    <mergeCell ref="CD25:CD26"/>
    <mergeCell ref="CE25:CF26"/>
    <mergeCell ref="CG25:CG26"/>
    <mergeCell ref="BL25:BO26"/>
    <mergeCell ref="BP25:BP26"/>
    <mergeCell ref="BS25:BT26"/>
    <mergeCell ref="BU25:BU26"/>
    <mergeCell ref="BV25:BW26"/>
    <mergeCell ref="BX25:BX26"/>
    <mergeCell ref="U25:AB26"/>
    <mergeCell ref="BK25:BK26"/>
    <mergeCell ref="BC25:BJ26"/>
    <mergeCell ref="AW25:AX26"/>
    <mergeCell ref="AY25:AY26"/>
    <mergeCell ref="AZ25:BA26"/>
    <mergeCell ref="BB25:BB26"/>
    <mergeCell ref="BY25:BZ26"/>
    <mergeCell ref="CA25:CA26"/>
    <mergeCell ref="CW21:CW22"/>
    <mergeCell ref="CX21:CX22"/>
    <mergeCell ref="C24:T24"/>
    <mergeCell ref="U24:AH24"/>
    <mergeCell ref="AK24:BB24"/>
    <mergeCell ref="BC24:BP24"/>
    <mergeCell ref="BS24:CJ24"/>
    <mergeCell ref="CK24:CX24"/>
    <mergeCell ref="CQ21:CQ22"/>
    <mergeCell ref="CR21:CR22"/>
    <mergeCell ref="CS21:CS22"/>
    <mergeCell ref="CT21:CT22"/>
    <mergeCell ref="CU21:CU22"/>
    <mergeCell ref="CV21:CV22"/>
    <mergeCell ref="BP21:BP22"/>
    <mergeCell ref="BS21:BV23"/>
    <mergeCell ref="BW21:CB21"/>
    <mergeCell ref="CP21:CP22"/>
    <mergeCell ref="AE21:AE22"/>
    <mergeCell ref="AF21:AF22"/>
    <mergeCell ref="AG21:AG22"/>
    <mergeCell ref="AH21:AH22"/>
    <mergeCell ref="AK21:AN23"/>
    <mergeCell ref="AO21:AT21"/>
    <mergeCell ref="BM21:BM22"/>
    <mergeCell ref="L25:M26"/>
    <mergeCell ref="N25:N26"/>
    <mergeCell ref="O25:P26"/>
    <mergeCell ref="Q25:Q26"/>
    <mergeCell ref="R25:S26"/>
    <mergeCell ref="T25:T26"/>
    <mergeCell ref="C25:D26"/>
    <mergeCell ref="E25:E26"/>
    <mergeCell ref="F25:G26"/>
    <mergeCell ref="H25:H26"/>
    <mergeCell ref="I25:J26"/>
    <mergeCell ref="K25:K26"/>
    <mergeCell ref="AN25:AO26"/>
    <mergeCell ref="AP25:AP26"/>
    <mergeCell ref="AQ25:AR26"/>
    <mergeCell ref="AS25:AS26"/>
    <mergeCell ref="AT25:AU26"/>
    <mergeCell ref="AV25:AV26"/>
    <mergeCell ref="AC25:AC26"/>
    <mergeCell ref="AD25:AG26"/>
    <mergeCell ref="AH25:AH26"/>
    <mergeCell ref="AK25:AL26"/>
    <mergeCell ref="AM25:AM26"/>
    <mergeCell ref="K7:AB7"/>
    <mergeCell ref="BS20:BV20"/>
    <mergeCell ref="BW20:CO20"/>
    <mergeCell ref="CP20:CX20"/>
    <mergeCell ref="C21:F23"/>
    <mergeCell ref="G21:L21"/>
    <mergeCell ref="Z21:Z22"/>
    <mergeCell ref="AA21:AA22"/>
    <mergeCell ref="AB21:AB22"/>
    <mergeCell ref="AC21:AC22"/>
    <mergeCell ref="AD21:AD22"/>
    <mergeCell ref="BN21:BN22"/>
    <mergeCell ref="BO21:BO22"/>
    <mergeCell ref="C20:F20"/>
    <mergeCell ref="G20:Y20"/>
    <mergeCell ref="Z20:AH20"/>
    <mergeCell ref="AK20:AN20"/>
    <mergeCell ref="AO20:BG20"/>
    <mergeCell ref="BH20:BP20"/>
    <mergeCell ref="BH21:BH22"/>
    <mergeCell ref="BI21:BI22"/>
    <mergeCell ref="BJ21:BJ22"/>
    <mergeCell ref="BK21:BK22"/>
    <mergeCell ref="BL21:BL22"/>
    <mergeCell ref="AM15:BO15"/>
    <mergeCell ref="BU15:CW15"/>
    <mergeCell ref="BR10:BR19"/>
    <mergeCell ref="AJ10:AJ19"/>
    <mergeCell ref="P8:AH8"/>
    <mergeCell ref="AK8:AW8"/>
    <mergeCell ref="AX8:BP8"/>
    <mergeCell ref="BS8:CE8"/>
    <mergeCell ref="CF8:CX8"/>
    <mergeCell ref="CV19:CW19"/>
    <mergeCell ref="DA3:DA39"/>
    <mergeCell ref="BS5:BX5"/>
    <mergeCell ref="CT5:CW5"/>
    <mergeCell ref="C6:H6"/>
    <mergeCell ref="AK6:AP6"/>
    <mergeCell ref="BS6:BX6"/>
    <mergeCell ref="C7:H7"/>
    <mergeCell ref="AD7:AF7"/>
    <mergeCell ref="AK7:AP7"/>
    <mergeCell ref="C4:H4"/>
    <mergeCell ref="AK4:AP4"/>
    <mergeCell ref="AT4:BG5"/>
    <mergeCell ref="BS4:BX4"/>
    <mergeCell ref="CB4:CO5"/>
    <mergeCell ref="C5:H5"/>
    <mergeCell ref="AD5:AG5"/>
    <mergeCell ref="AK5:AP5"/>
    <mergeCell ref="BL5:BO5"/>
    <mergeCell ref="E16:AG16"/>
    <mergeCell ref="C9:O9"/>
    <mergeCell ref="P9:AH9"/>
    <mergeCell ref="AK9:AW9"/>
    <mergeCell ref="AX9:BP9"/>
    <mergeCell ref="BS9:CE9"/>
  </mergeCells>
  <phoneticPr fontId="1"/>
  <hyperlinks>
    <hyperlink ref="A1:C1" location="納付書作成シート!C7" display="戻る" xr:uid="{00000000-0004-0000-0100-000000000000}"/>
  </hyperlinks>
  <pageMargins left="0.39370078740157483" right="0.19685039370078741" top="0.39370078740157483" bottom="0.39370078740157483" header="0.31496062992125984" footer="0.19685039370078741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納付書作成シート</vt:lpstr>
      <vt:lpstr>納付書</vt:lpstr>
      <vt:lpstr>納付書!Print_Area</vt:lpstr>
      <vt:lpstr>納付書作成シート!Print_Area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mntcl012</dc:creator>
  <cp:lastModifiedBy>菅野裕勝</cp:lastModifiedBy>
  <cp:lastPrinted>2016-10-06T06:26:33Z</cp:lastPrinted>
  <dcterms:created xsi:type="dcterms:W3CDTF">2011-12-07T14:16:44Z</dcterms:created>
  <dcterms:modified xsi:type="dcterms:W3CDTF">2026-05-18T07:35:54Z</dcterms:modified>
  <cp:contentStatus/>
</cp:coreProperties>
</file>